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X:\Formulare\Abrechnungen\"/>
    </mc:Choice>
  </mc:AlternateContent>
  <xr:revisionPtr revIDLastSave="0" documentId="8_{202C5697-73F8-43FD-B86A-2AF7B62BAEFE}" xr6:coauthVersionLast="47" xr6:coauthVersionMax="47" xr10:uidLastSave="{00000000-0000-0000-0000-000000000000}"/>
  <bookViews>
    <workbookView xWindow="-120" yWindow="-120" windowWidth="29040" windowHeight="15840" xr2:uid="{00000000-000D-0000-FFFF-FFFF00000000}"/>
  </bookViews>
  <sheets>
    <sheet name="Formeln" sheetId="1" r:id="rId1"/>
    <sheet name="Tabelle2" sheetId="3" r:id="rId2"/>
    <sheet name="Tabelle1" sheetId="2" r:id="rId3"/>
  </sheets>
  <definedNames>
    <definedName name="__xlnm.Print_Area" localSheetId="0">Formeln!$A$1:$L$61</definedName>
    <definedName name="__xlnm.Print_Area_0" localSheetId="0">Formeln!$A$1:$L$61</definedName>
    <definedName name="__xlnm.Print_Area_0_0" localSheetId="0">Formeln!$A$1:$L$61</definedName>
    <definedName name="__xlnm.Print_Area_0_0_0" localSheetId="0">Formeln!$A$1:$L$61</definedName>
    <definedName name="_xlnm.Print_Area" localSheetId="0">Formeln!$A$1:$L$85</definedName>
    <definedName name="SVerpflMA">Formeln!$L$41:$L$42</definedName>
    <definedName name="VerpflMehraufwand">Formeln!$L$38:$L$44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 l="1"/>
  <c r="L24" i="1"/>
  <c r="L22" i="1"/>
  <c r="L33" i="1" l="1"/>
  <c r="L34" i="1" s="1"/>
  <c r="H37" i="1"/>
  <c r="H42" i="1" l="1"/>
  <c r="H41" i="1"/>
  <c r="H40" i="1"/>
  <c r="H39" i="1"/>
  <c r="I48" i="1" l="1"/>
  <c r="I49" i="1" s="1"/>
  <c r="L48" i="1" s="1"/>
  <c r="H43" i="1" l="1"/>
  <c r="L47" i="1" s="1"/>
  <c r="C38" i="1"/>
  <c r="L46" i="1" l="1"/>
  <c r="L49" i="1" s="1"/>
  <c r="L50" i="1" s="1"/>
  <c r="L52" i="1" s="1"/>
</calcChain>
</file>

<file path=xl/sharedStrings.xml><?xml version="1.0" encoding="utf-8"?>
<sst xmlns="http://schemas.openxmlformats.org/spreadsheetml/2006/main" count="144" uniqueCount="120">
  <si>
    <t>Reisekostenabrechnung</t>
  </si>
  <si>
    <t>Bitte unbedingt Abrechnungshinweise auf Rückseite (Seite 2) beachten</t>
  </si>
  <si>
    <t>Wahl/Beschluss vom:</t>
  </si>
  <si>
    <t>Name:</t>
  </si>
  <si>
    <t>Funktion:</t>
  </si>
  <si>
    <t>PLZ Ort:</t>
  </si>
  <si>
    <t>Straße:</t>
  </si>
  <si>
    <t>Hausnr.:</t>
  </si>
  <si>
    <t>IBAN(+BIC):</t>
  </si>
  <si>
    <t>Barauszahlungen bitte vermeiden.</t>
  </si>
  <si>
    <t>*  *  *  *  *  *  *  *  *  *  *  *  *  *  *  *  *  *  *  *  *  *  *  *  *  *  *  *  *  *  *  *  *  *  *  *  *  *  *  *  *  *  *  *  *  *  *  *  *  *  *  *  *  *  *  *  *  *  *  *  *  *  *  *  *  *  *  *  *  *  *  *  *  *</t>
  </si>
  <si>
    <t>Anlass der Reise:</t>
  </si>
  <si>
    <t>1. Fahrtkosten</t>
  </si>
  <si>
    <t>€</t>
  </si>
  <si>
    <t>Reisebeginn am:</t>
  </si>
  <si>
    <t>um:</t>
  </si>
  <si>
    <t>Uhr</t>
  </si>
  <si>
    <t>0,30 € =</t>
  </si>
  <si>
    <t>0,20 € =</t>
  </si>
  <si>
    <t>Rückkehr am:</t>
  </si>
  <si>
    <t>Summe Fahrtkosten:</t>
  </si>
  <si>
    <t>2. Verpflegungsmehraufwand</t>
  </si>
  <si>
    <t>bei Abwesenheit von zu Hause</t>
  </si>
  <si>
    <t>1. Tag</t>
  </si>
  <si>
    <t>2. Tag</t>
  </si>
  <si>
    <t>3. Tag</t>
  </si>
  <si>
    <t>4. Tag</t>
  </si>
  <si>
    <t>Summen:</t>
  </si>
  <si>
    <t>Wenn der Zahlungsbeleg des Hotels bzw. die Tagungspauschale
nur einen Gesamtpreis für Unterkunft und Verpflegung ausweist,</t>
  </si>
  <si>
    <r>
      <t xml:space="preserve">Bedingung: 
</t>
    </r>
    <r>
      <rPr>
        <sz val="10"/>
        <rFont val="Arial"/>
        <family val="2"/>
        <charset val="1"/>
      </rPr>
      <t>mehr als 8 Std Abwesenheit</t>
    </r>
  </si>
  <si>
    <t>2.) mehrtägige Reise</t>
  </si>
  <si>
    <t>für ein Frühstück:</t>
  </si>
  <si>
    <t>Anreisetag zeitunabhängig</t>
  </si>
  <si>
    <t>für ein Mittag- oder Abendessen:</t>
  </si>
  <si>
    <t>Zwischentag(e) 
Abwesenheit 24 Std</t>
  </si>
  <si>
    <t>z.B.Hotelfrühstück + Mittagessen bei 
Veranstaltung</t>
  </si>
  <si>
    <t>Abreisetag zeitunabhängig</t>
  </si>
  <si>
    <t>z.B. Vollverpflegung ganzen Tag</t>
  </si>
  <si>
    <t>Abzüge für Verpflegungsanteile aus Unter-
kunftsbeleg/Tagungsbeleg (Erklärung s.rechts)</t>
  </si>
  <si>
    <t>Summe Verpflegung:</t>
  </si>
  <si>
    <t>3. Übernachtungskosten</t>
  </si>
  <si>
    <t>Übernachtungskosten werden vom Bundes-/ Landes-/ Kreisverband beglichen</t>
  </si>
  <si>
    <t>Übernachtungskosten gemäß beiliegendem Beleg:</t>
  </si>
  <si>
    <t>Übernachtungskosten pauschal, z.B. bei Bekannten</t>
  </si>
  <si>
    <t>Nächte à 20 € =</t>
  </si>
  <si>
    <t>Summe Übernachtung:</t>
  </si>
  <si>
    <t>Gesamtbetrag:</t>
  </si>
  <si>
    <t>Hiervon spende ich BÜNDNIS 90/DIE GRÜNEN:</t>
  </si>
  <si>
    <t>Bitte den restlichen Betrag auf mein o.g. Konto überweisen:</t>
  </si>
  <si>
    <t>Datum:</t>
  </si>
  <si>
    <t>Unterschrift:</t>
  </si>
  <si>
    <t>(Unterschrift Antragsteller*in)</t>
  </si>
  <si>
    <t>Sachlich richtig:</t>
  </si>
  <si>
    <t>(Datum/Unterschrift d. Verantwortlichen)</t>
  </si>
  <si>
    <r>
      <t xml:space="preserve">1.) eintägige Reise: </t>
    </r>
    <r>
      <rPr>
        <b/>
        <sz val="10"/>
        <rFont val="Arial"/>
        <family val="2"/>
      </rPr>
      <t>Alle Reisen ohne Übernachtung auch bei Rückkehr nach Mitternacht</t>
    </r>
  </si>
  <si>
    <t>Bei Spenden diese möglichst zeitgleich mit Reiseenddatum beantragen</t>
  </si>
  <si>
    <r>
      <t>Jeder Kalendertag wird einzeln berechnet!</t>
    </r>
    <r>
      <rPr>
        <sz val="8"/>
        <rFont val="Arial"/>
        <family val="2"/>
      </rPr>
      <t xml:space="preserve"> (Infos Rückseite)</t>
    </r>
  </si>
  <si>
    <t>z.B. bei Zwischentag ohne Frühstück aber mit Mittag- und Abendessen</t>
  </si>
  <si>
    <t xml:space="preserve">Pkw </t>
  </si>
  <si>
    <t xml:space="preserve">Zeitangabe:Verlassen der Wohnung ab Haustüre </t>
  </si>
  <si>
    <t>Zeitangabe: Erreichen der eigenen Haustüre</t>
  </si>
  <si>
    <t>wie bei PKW
z.B. Motorrad,Roller</t>
  </si>
  <si>
    <r>
      <t xml:space="preserve">sonst. Kfz
</t>
    </r>
    <r>
      <rPr>
        <sz val="8"/>
        <rFont val="Arial"/>
        <family val="2"/>
      </rPr>
      <t/>
    </r>
  </si>
  <si>
    <r>
      <t xml:space="preserve">oder </t>
    </r>
    <r>
      <rPr>
        <u/>
        <sz val="8"/>
        <rFont val="Arial"/>
        <family val="2"/>
        <charset val="1"/>
      </rPr>
      <t>nicht selbst bezahlte</t>
    </r>
    <r>
      <rPr>
        <sz val="8"/>
        <rFont val="Arial"/>
        <family val="2"/>
        <charset val="1"/>
      </rPr>
      <t xml:space="preserve"> Verpflegung bereit gestellt wurde,
sind folgende Kürzungen vorzunehmen:                                             Abzug:</t>
    </r>
  </si>
  <si>
    <t>Des Weiteren versichere ich, dass ich beim Beförderungsunternehmen beantragte Fahrpreisentschädigungen bzw. Fahrpreiserstattungen (wegen Zugverspätung oder Zugausfall) für die hier beantragte Kostenerstattung auch hier in Abzug gebracht habe.</t>
  </si>
  <si>
    <t>Bei Benutzung der Excel-Tabelle mit Hilfe des PC,  sind die gelb hinterlegten Felder auszufüllen:</t>
  </si>
  <si>
    <t>oder Delegiertenversammlung oder einem anderen, satzungsgemäß dazu berechtigten Organ oder Gremium der Partei erhalten haben, Kosten entstanden sind.</t>
  </si>
  <si>
    <r>
      <t xml:space="preserve">Tel.:
</t>
    </r>
    <r>
      <rPr>
        <sz val="8"/>
        <rFont val="Arial"/>
        <family val="2"/>
      </rPr>
      <t>f. Rückfragen</t>
    </r>
  </si>
  <si>
    <r>
      <t xml:space="preserve">Mail:
</t>
    </r>
    <r>
      <rPr>
        <sz val="8"/>
        <rFont val="Arial"/>
        <family val="2"/>
      </rPr>
      <t>für Rückfragen</t>
    </r>
  </si>
  <si>
    <r>
      <t xml:space="preserve">Ziel der Reise:
</t>
    </r>
    <r>
      <rPr>
        <sz val="9"/>
        <rFont val="Arial"/>
        <family val="2"/>
      </rPr>
      <t>(genaue Anschrift belegen)</t>
    </r>
  </si>
  <si>
    <t>z.B. Teilnahmebeiträge, Parkgebühren u. Ä. (KEINE Bewirtungsbelege!)</t>
  </si>
  <si>
    <t>z.B. nur selbst bezahlte Verpflegung</t>
  </si>
  <si>
    <t>Antragsberechtigt sind Mitglieder, Beschäftigte, Praktikant*innen und Beauftragte, denen bei der Wahrnehmung von Ämtern oder Aufgaben, die sie von einer Mitglieder-</t>
  </si>
  <si>
    <t>Bei der Steuererklärung werden 50% der Spende von der Steuer zurückerstattet. (Bei Spenden von bis zu 1.650,00 € bei Ledigen und 3.300,00 € bei Verheirateten.)</t>
  </si>
  <si>
    <t>BIC:</t>
  </si>
  <si>
    <t>Ich bestätige die Richtigkeit der Angaben. Die erforderlichen Belege sind verlustsicher und klar geordnet beigefügt. Ich bestätige mit meiner Unterschrift auch, dass die Belege zur Kostenerstattung meiner Auslagen bei keiner anderen Stelle (Parteigliederung, Unternehmen oder Institutionen wie Finanzamt)  eingereicht worden sind oder werden. Erstattungen von Dritten habe ich nicht erhalten. Mit einer doppelten Abrechnung mache ich mich strafbar.</t>
  </si>
  <si>
    <t>Fahrten mit sonstigen öffentlichen Verkehrsmitteln - ÖPNV (Originalbelege müssen beigefügt sein!)</t>
  </si>
  <si>
    <t>z.B. Hotelfrühstück + Mittagessen aber nur Anspruch auf 14 € Pauschale</t>
  </si>
  <si>
    <t>Antrag an den Vorstand:</t>
  </si>
  <si>
    <t>Formular 1.7.25</t>
  </si>
  <si>
    <t>1.1 Bahn:</t>
  </si>
  <si>
    <t>1.2 ÖPNV:</t>
  </si>
  <si>
    <t xml:space="preserve">1.3 Kfz: </t>
  </si>
  <si>
    <t>1.4 Mietkosten:</t>
  </si>
  <si>
    <t>1.5 Taxi:</t>
  </si>
  <si>
    <t>1.6 Sonstiges:</t>
  </si>
  <si>
    <r>
      <t xml:space="preserve">Bedingung: </t>
    </r>
    <r>
      <rPr>
        <u/>
        <sz val="12"/>
        <rFont val="Arial"/>
        <family val="2"/>
      </rPr>
      <t>begründeter</t>
    </r>
    <r>
      <rPr>
        <sz val="12"/>
        <rFont val="Arial"/>
        <family val="2"/>
      </rPr>
      <t xml:space="preserve"> Ausnahmefall und korrekt ausgefüllte Originalquittung des Taxiunternehmens.</t>
    </r>
  </si>
  <si>
    <t>Routenplaner exakt!
(nicht aufgerundet!)</t>
  </si>
  <si>
    <t>km à</t>
  </si>
  <si>
    <r>
      <rPr>
        <b/>
        <sz val="12"/>
        <rFont val="Arial"/>
        <family val="2"/>
      </rPr>
      <t>Mehr-km</t>
    </r>
    <r>
      <rPr>
        <sz val="12"/>
        <rFont val="Arial"/>
        <family val="2"/>
        <charset val="1"/>
      </rPr>
      <t xml:space="preserve"> à </t>
    </r>
  </si>
  <si>
    <r>
      <t xml:space="preserve">Fahrten mit eigenem Kfz sind über Routenplaner (kürzeste Strecke) bis max. 500 km insgesamt (Hin- und Rück) erstattungsfähig. </t>
    </r>
    <r>
      <rPr>
        <b/>
        <sz val="11"/>
        <rFont val="Arial"/>
        <family val="2"/>
      </rPr>
      <t>Abrechnung von mehr als 500 km nur bei Vorliegen eines Vorstandsbeschlusses möglich!</t>
    </r>
  </si>
  <si>
    <t>&lt;=500 km à</t>
  </si>
  <si>
    <t>Bahnfahrten Obergrenze DB-Flexpreis 2. Klasse (Originalbelege müssen beigefügt sein!)</t>
  </si>
  <si>
    <r>
      <rPr>
        <u/>
        <sz val="8"/>
        <rFont val="Arial"/>
        <family val="2"/>
      </rPr>
      <t>Mit Vorstandsbeschluss</t>
    </r>
    <r>
      <rPr>
        <sz val="8"/>
        <rFont val="Arial"/>
        <family val="2"/>
        <charset val="1"/>
      </rPr>
      <t xml:space="preserve">: km-Anteil über 500 km </t>
    </r>
  </si>
  <si>
    <t>Verpflegungsabzüge für gestellte, nicht selbst bezahlte Verköstigung 
sind hier wie nebenstehend aufgezeigt vorzunehmen!</t>
  </si>
  <si>
    <t>Kurzfassung Reisekostenerstattung – Landesverband NRW</t>
  </si>
  <si>
    <t>•</t>
  </si>
  <si>
    <r>
      <rPr>
        <b/>
        <sz val="11"/>
        <color theme="1"/>
        <rFont val="Arial"/>
        <family val="2"/>
      </rPr>
      <t>Formulare:</t>
    </r>
    <r>
      <rPr>
        <sz val="11"/>
        <color theme="1"/>
        <rFont val="Arial"/>
        <family val="2"/>
      </rPr>
      <t xml:space="preserve"> Immer das aktuelle Formular des Landesverbands verwenden, vollständig inkl. Reisedatum/-zeiten ausfüllen.</t>
    </r>
  </si>
  <si>
    <r>
      <rPr>
        <b/>
        <sz val="11"/>
        <color theme="1"/>
        <rFont val="Arial"/>
        <family val="2"/>
      </rPr>
      <t>Wirtschaftlichkeit:</t>
    </r>
    <r>
      <rPr>
        <sz val="11"/>
        <color theme="1"/>
        <rFont val="Arial"/>
        <family val="2"/>
      </rPr>
      <t xml:space="preserve"> Kosten-Nutzen-Relation ist stets zu beachten.</t>
    </r>
  </si>
  <si>
    <r>
      <rPr>
        <b/>
        <sz val="11"/>
        <color theme="1"/>
        <rFont val="Arial"/>
        <family val="2"/>
      </rPr>
      <t xml:space="preserve">Grundsatz: </t>
    </r>
    <r>
      <rPr>
        <sz val="11"/>
        <color theme="1"/>
        <rFont val="Arial"/>
        <family val="2"/>
      </rPr>
      <t>Erstattet werden Reisen vom/zum ersten deutschen Wohnsitz. Abweichungen nur bei Wirtschaftlichkeit und ohne Mehrkosten mit Nachweis. Als Beleg für die Wirtschaftlichkeit z.B. bei DB-Anreisen nicht vom ersten Wohnsitz in Deutschland ist folgendes Vorgehen zwingend erforderlich: Vor Reiseantritt muss der DB-Flexpreis für exakt die geplante und dann auch durchgeführte Reiseverbindung ermittelt werden, da sich der korrekte DB-Flexpreis auf der Homepage der DB nur vor Reisebeginn ermitteln lässt. Ein Beleg, der den DB-Flexpreis für die verwendete Verbindung nachweist, muss also im Vorfeld der Reise auf dem DB-Portal ermittelt werden und muss Angaben über Datum, Reisezeiten sowie Start- und Ziel der Verbindungen enthalten.</t>
    </r>
  </si>
  <si>
    <r>
      <rPr>
        <b/>
        <sz val="11"/>
        <color theme="1"/>
        <rFont val="Arial"/>
        <family val="2"/>
      </rPr>
      <t xml:space="preserve">Bahn- und Nahverkehrsfahrten: </t>
    </r>
    <r>
      <rPr>
        <sz val="11"/>
        <color theme="1"/>
        <rFont val="Arial"/>
        <family val="2"/>
      </rPr>
      <t>DB-Erstattung bis max. DB-Flexpreis 2. Klasse. Die Nutzung der BahnCard wird empfohlen. Eine BahnCard kann auf Antrag bis zu 100 % erstattet werden, wenn dies für die entsendende Gliederung wirtschaftlich sinnvoll ist. Auch ein Deutschlandticket ist bis zu 100 % erstattungsfähig, sofern dies wirtschaftlich vorteilhaft ist. Der/die Antragstellende muss durch Belege die Kosten vergleichbarer Nahverkehrsreisen nachweisen. Die Erstattung erfolgt anteilig, max. bis zu den monatlichen Anschaffungskosten des Tickets (auch über mehrere Reisen hinweg). Dem Antrag ist ein Ausdruck bzw. eine Rechnung des Tickets beizufügen. Die entsendende Gliederung muss sicherstellen, dass die Erstattungen den Monatspreis nicht übersteigen.</t>
    </r>
  </si>
  <si>
    <r>
      <rPr>
        <b/>
        <sz val="11"/>
        <color theme="1"/>
        <rFont val="Arial"/>
        <family val="2"/>
      </rPr>
      <t xml:space="preserve">Kfz-Nutzung: </t>
    </r>
    <r>
      <rPr>
        <sz val="11"/>
        <color theme="1"/>
        <rFont val="Arial"/>
        <family val="2"/>
      </rPr>
      <t>Max. insgesamt 500 km (Hin- und Rückreise) mit Routenplaner-Nachweis (kürzeste Strecke). Darüber hinaus nur im begründeten Einzelfall mit vorherigem Vorstandsbeschluss (ist beizufügen).</t>
    </r>
  </si>
  <si>
    <r>
      <rPr>
        <b/>
        <sz val="11"/>
        <color theme="1"/>
        <rFont val="Arial"/>
        <family val="2"/>
      </rPr>
      <t xml:space="preserve">Flug/Mietwagen/Carsharing: </t>
    </r>
    <r>
      <rPr>
        <sz val="11"/>
        <color theme="1"/>
        <rFont val="Arial"/>
        <family val="2"/>
      </rPr>
      <t>Nur in begründeten Ausnahmefällen mit vorab erfolgtem Vorstandsbeschluss (ist beizufügen). Bei Mietwagen/Carsharing ist wie bei KFZ-Nutzung ein Routenplaner für die kürzeste Strecke beizufügen.</t>
    </r>
  </si>
  <si>
    <r>
      <rPr>
        <b/>
        <sz val="11"/>
        <color theme="1"/>
        <rFont val="Arial"/>
        <family val="2"/>
      </rPr>
      <t>Originalbelege:</t>
    </r>
    <r>
      <rPr>
        <sz val="11"/>
        <color theme="1"/>
        <rFont val="Arial"/>
        <family val="2"/>
      </rPr>
      <t xml:space="preserve"> Originalbelege sind mit einzureichen.</t>
    </r>
  </si>
  <si>
    <r>
      <rPr>
        <b/>
        <sz val="11"/>
        <color theme="1"/>
        <rFont val="Arial"/>
        <family val="2"/>
      </rPr>
      <t>Taxikosten:</t>
    </r>
    <r>
      <rPr>
        <sz val="11"/>
        <color theme="1"/>
        <rFont val="Arial"/>
        <family val="2"/>
      </rPr>
      <t xml:space="preserve"> Erstattung nur mit plausibler Begründung und korrekter Quittung (Start, Ziel, Steuersatz).</t>
    </r>
  </si>
  <si>
    <r>
      <rPr>
        <b/>
        <sz val="11"/>
        <color theme="1"/>
        <rFont val="Arial"/>
        <family val="2"/>
      </rPr>
      <t>Übernachtungskosten:</t>
    </r>
    <r>
      <rPr>
        <sz val="11"/>
        <color theme="1"/>
        <rFont val="Arial"/>
        <family val="2"/>
      </rPr>
      <t xml:space="preserve"> Termine, die einen Reiseantritt (Verlassen der Wohnung) vor 6 Uhr morgens erfordern, gelten als unzumutbar. In diesen Fällen können Kosten für eine zusätzliche Übernachtung und ggf. Verpflegungsmehraufwand für einen gesonderten Anreisetag geltend gemacht werden. Das Gleiche gilt für eine Reiserückkehr (Ankunft Wohnung) nach 24 Uhr. Alle anderen Fälle bedürfen eines begründeten Antrags vor Reiseantritt. Die Notwendigkeit hierfür ist dem Landesverband glaubhaft zu versichern (z.B. durch eine schriftliche Erklärung oder durch einen Ausdruck eines Fahrplans). Übernachtungskosten in Hotels, Pensionen, Seminarhäuser, Jugendherbergen u.Ä., auch gebucht über Plattformen wie Airbnb sind erstattungsfähig, sofern sie wirtschaftlich sinnvoll und angemessen sind. Erforderlich ist grundsätzlich bei Ehrenamtler*innen eine auf den/die Antragssteller*in ausgestellte Rechnung. Sofern vom Anbieter keine Rechnung bezogen werden kann, kann eine Buchungsbestätigung mit allen prüfrelevanten Informationen akzeptiert werden. Je nach (Hotel)rechnung ist es möglich, die Kosten für ein (Hotel)frühstück unter Abzug von 5,60€ pro Frühstück zu erstatten. Dafür muss es sich um eine Kleinbetragsrechnung handeln (Stand 2025 &lt;= 250,00€) und es darf nicht als Pauschale mit unterschiedlichen Steuersätzen oder mit 19 % aufgeführt sein. Handelt es sich nicht um eine Kleinbetragsrechnung (also &gt;250,00 €) sind (Hotel)frühstücke nicht erstattungsfähig. Bei Übernachtung bei Bekannten kann eine Pauschale von 20 € pro Nacht (Stand 2025) angesetzt werden.</t>
    </r>
  </si>
  <si>
    <r>
      <rPr>
        <b/>
        <sz val="11"/>
        <color theme="1"/>
        <rFont val="Arial"/>
        <family val="2"/>
      </rPr>
      <t>Verpflegungsmehraufwand:</t>
    </r>
    <r>
      <rPr>
        <sz val="11"/>
        <color theme="1"/>
        <rFont val="Arial"/>
        <family val="2"/>
      </rPr>
      <t xml:space="preserve"> Ist der/die Antragsteller*in an einem Kalendertag mehrfach oder über Nacht (an zwei Kalender-tagen ohne Übernachtung) auswärts tätig, können die Abwesenheitszeiten dieser Tätigkeiten zusammengerechnet und im Fall der Tätigkeit über Nacht für den Kalendertag berücksichtigt werden, an dem der/die Antragsteller*in den überwiegenden Teil der insgesamt mehr als 8 Stunden abwesend ist.
</t>
    </r>
    <r>
      <rPr>
        <u/>
        <sz val="11"/>
        <color theme="1"/>
        <rFont val="Arial"/>
        <family val="2"/>
      </rPr>
      <t>Bsp1.:</t>
    </r>
    <r>
      <rPr>
        <sz val="11"/>
        <color theme="1"/>
        <rFont val="Arial"/>
        <family val="2"/>
      </rPr>
      <t xml:space="preserve"> eintägige Reise, Reisebeginn Montag 16:30 Uhr, Reiseende Dienstag 2:00 Uhr nachts: hier greift die sog. Mitternachts-regelung, sodass der/die Antragsteller*in die Stunden des Dienstags denen des Montags zurechnen kann und so über 8 Stunden Reisezeit kommt. Damit besteht Anspruch auf 14€ Verpflegungsmehraufwand für Montag. Für Dienstag gibt es keinen Verpflegungsmehraufwand. Bei Tagungen, die Verpflegung einschließen, die der Landesverband bezahlt, muss für jede Mahl-zeit ein entsprechender Abzug von der Verpflegungspauschale vorgenommen werden (20% = 5,60€ für Frühstück und je 40% = 11,20€ für Mittag- oder Abendessen). Die Höchstgrenze für Verpflegungsabzüge bildet die bewilligte Verpflegungspauschale. Wurde z.B. ein Hotelfrühstück und ein Mittagessen vom Landesverband bezahlt, beträgt aber der erstattungsfähige Verpflegungs-mehraufwand lediglich 14,00€, so sind auch nur diese (und nicht 5,60€ + 11,20€=16,80€) in Abzug zu bringen. Sonstige individuelle Verpflegungskosten während des Reiseaufenthalts sind über die Sätze zum Verpflegungsmehraufwand abgegolten. </t>
    </r>
    <r>
      <rPr>
        <u/>
        <sz val="11"/>
        <color theme="1"/>
        <rFont val="Arial"/>
        <family val="2"/>
      </rPr>
      <t>Bsp2</t>
    </r>
    <r>
      <rPr>
        <sz val="11"/>
        <color theme="1"/>
        <rFont val="Arial"/>
        <family val="2"/>
      </rPr>
      <t xml:space="preserve">: Ist der/die Antragsteller*in an einem Kalendertag mehrfach oder über Nacht (an zwei Kalendertagen ohne Übernachtung) auswärts tätig, können die Abwesenheitszeiten dieser Tätigkeiten zusammengerechnet und im Fall der Tätigkeit über Nacht für den Kalendertag berücksichtigt werden, an dem der/die Antragsteller*in den überwiegenden Teil der insgesamt mehr als 8 Stunden abwesend ist. 
</t>
    </r>
    <r>
      <rPr>
        <u/>
        <sz val="11"/>
        <color theme="1"/>
        <rFont val="Arial"/>
        <family val="2"/>
      </rPr>
      <t>Bsp3:</t>
    </r>
    <r>
      <rPr>
        <sz val="11"/>
        <color theme="1"/>
        <rFont val="Arial"/>
        <family val="2"/>
      </rPr>
      <t xml:space="preserve"> Unternimmt ein/eine Antragsteller*in beispielsweise eine 3-‎tägige Reise im Auftrag einer Grünen Gliederung mit Anreise am Montag sowie ‎Abreise am Mittwoch(abend) und erreicht er/sie seine/ihre Wohnung erst am Donnerstag (z. B. um 1:45 Uhr), kann er/sie sowohl für Dienstag und Mittwoch eine Pauschale von jeweils 28€ und für Montag (Anreisetag) und Donnerstag (Abreisetag) eine Pauschale von jeweils 14€ geltend machen. Ankunftszeiten kurz nach Mitternacht und damit Anspruch auf Verpflegungsmehraufwand für diese Zeit müssen realistisch, nachvollziehbar und glaubhaft sein. </t>
    </r>
  </si>
  <si>
    <t>Mit Rücksicht auf die politischen Beschlüsse und auf die Kassenlage werden die erstattungsberechtigten Personen gebeten, den erstattungsfähigen Betrag oder einen Teilbetrag der Partei als Spende zur Verfügung zu stellen.</t>
  </si>
  <si>
    <r>
      <rPr>
        <b/>
        <sz val="12"/>
        <color theme="1"/>
        <rFont val="Arial"/>
        <family val="2"/>
      </rPr>
      <t>Formulare:</t>
    </r>
    <r>
      <rPr>
        <sz val="12"/>
        <color theme="1"/>
        <rFont val="Arial"/>
        <family val="2"/>
      </rPr>
      <t xml:space="preserve"> Immer das aktuelle Formular des Landesverbands verwenden, vollständig inkl. Reisedatum/-zeiten ausfüllen.</t>
    </r>
  </si>
  <si>
    <r>
      <rPr>
        <b/>
        <sz val="12"/>
        <color theme="1"/>
        <rFont val="Arial"/>
        <family val="2"/>
      </rPr>
      <t>Wirtschaftlichkeit:</t>
    </r>
    <r>
      <rPr>
        <sz val="12"/>
        <color theme="1"/>
        <rFont val="Arial"/>
        <family val="2"/>
      </rPr>
      <t xml:space="preserve"> Kosten-Nutzen-Relation ist stets zu beachten.</t>
    </r>
  </si>
  <si>
    <r>
      <rPr>
        <b/>
        <sz val="12"/>
        <color theme="1"/>
        <rFont val="Arial"/>
        <family val="2"/>
      </rPr>
      <t xml:space="preserve">Kfz-Nutzung: </t>
    </r>
    <r>
      <rPr>
        <sz val="12"/>
        <color theme="1"/>
        <rFont val="Arial"/>
        <family val="2"/>
      </rPr>
      <t>Max. insgesamt 500 km (Hin- und Rückreise) mit Routenplaner-Nachweis (kürzeste Strecke). Darüber hinaus nur im begründeten Einzelfall mit vorherigem Vorstandsbeschluss (ist beizufügen).</t>
    </r>
  </si>
  <si>
    <r>
      <rPr>
        <b/>
        <sz val="12"/>
        <color theme="1"/>
        <rFont val="Arial"/>
        <family val="2"/>
      </rPr>
      <t>Originalbelege:</t>
    </r>
    <r>
      <rPr>
        <sz val="12"/>
        <color theme="1"/>
        <rFont val="Arial"/>
        <family val="2"/>
      </rPr>
      <t xml:space="preserve"> Originalbelege sind mit einzureichen.</t>
    </r>
  </si>
  <si>
    <r>
      <rPr>
        <b/>
        <sz val="12"/>
        <color theme="1"/>
        <rFont val="Arial"/>
        <family val="2"/>
      </rPr>
      <t>Taxikosten:</t>
    </r>
    <r>
      <rPr>
        <sz val="12"/>
        <color theme="1"/>
        <rFont val="Arial"/>
        <family val="2"/>
      </rPr>
      <t xml:space="preserve"> Erstattung nur mit plausibler Begründung und korrekter Quittung (Start, Ziel, Steuersatz).</t>
    </r>
  </si>
  <si>
    <r>
      <rPr>
        <b/>
        <sz val="12"/>
        <color theme="1"/>
        <rFont val="Arial"/>
        <family val="2"/>
      </rPr>
      <t xml:space="preserve">Bahn- und Nahverkehrsfahrten: </t>
    </r>
    <r>
      <rPr>
        <sz val="12"/>
        <color theme="1"/>
        <rFont val="Arial"/>
        <family val="2"/>
      </rPr>
      <t>DB-Erstattung bis max. DB-Flexpreis 2. Klasse. Die Nutzung der BahnCard wird empfohlen. Eine BahnCard kann auf Antrag bis zu 100 % erstattet werden, wenn dies für die entsendende Gliederung wirtschaftlich sinnvoll ist. Auch ein Deutschlandticket ist bis zu 100 % erstattungsfähig, sofern dies wirtschaftlich vorteilhaft ist. Der/die Antragstellende muss durch Belege die Kosten vergleichbarer Nahverkehrsreisen nachweisen. Die Erstattung erfolgt anteilig, max. bis zu den monatlichen Anschaffungskosten des Tickets (auch über mehrere Reisen hinweg). Dem Antrag ist ein Aus-druck bzw. eine Rechnung des Tickets beizufügen. Die entsendende Gliederung muss sicherstellen, dass die Erstattungen den Monatspreis nicht übersteigen.</t>
    </r>
  </si>
  <si>
    <t>Mit Rücksicht auf die politischen Beschlüsse und auf die Kassenlage werden die erstattungsberechtigten Personen gebeten, den erstattungsfähigen Be-trag oder einen Teilbetrag der Partei als Spende zur Verfügung zu stellen.</t>
  </si>
  <si>
    <t xml:space="preserve">Mietwagen- bzw. Carsharing-Kosten sind bei Vorliegen eines Vorstandsbeschlusses anhand Originalrechnung
erstattungsfähig - keine Erstattung privater Anteile. </t>
  </si>
  <si>
    <r>
      <rPr>
        <b/>
        <sz val="12"/>
        <color theme="1"/>
        <rFont val="Arial"/>
        <family val="2"/>
      </rPr>
      <t xml:space="preserve">Flug/Mietwagen/Carsharing: </t>
    </r>
    <r>
      <rPr>
        <sz val="12"/>
        <color theme="1"/>
        <rFont val="Arial"/>
        <family val="2"/>
      </rPr>
      <t>Nur in begründeten Ausnahmefällen mit vorab erfolgtem Vorstandsbeschluss (ist beizufügen). Bei Mietwagen/Carsharing ist wie bei Kfz-Nutzung ein Routenplaner für die kürzeste Strecke beizufügen.</t>
    </r>
  </si>
  <si>
    <r>
      <rPr>
        <b/>
        <sz val="12"/>
        <color theme="1"/>
        <rFont val="Arial"/>
        <family val="2"/>
      </rPr>
      <t>Übernachtungskosten:</t>
    </r>
    <r>
      <rPr>
        <sz val="12"/>
        <color theme="1"/>
        <rFont val="Arial"/>
        <family val="2"/>
      </rPr>
      <t xml:space="preserve"> Termine, die einen Reiseantritt (Verlassen der Wohnung) vor 6 Uhr morgens erfordern, gelten als unzumutbar. In diesen Fällen können Kosten für eine zusätzliche Übernachtung und ggf. Verpflegungsmehraufwand für einen gesonderten Anreisetag geltend gemacht werden. Das Gleiche gilt für eine Reiserückkehr (Ankunft Wohnung) nach 24 Uhr. Alle anderen Fälle bedürfen eines begründeten Antrags vor Reiseantritt. Die Notwendigkeit hierfür ist dem Landesverband glaubhaft zu versichern (z. B. durch eine schriftliche Erklärung oder durch einen Ausdruck eines Fahrplans). Übernachtungskosten in Hotels, Pensionen, Seminarhäusern, Jugendherbergen u. Ä., auch gebucht über Plattformen wie Airbnb sind erstattungsfähig, sofern sie wirtschaftlich sinnvoll und angemessen sind. Erforderlich ist grundsätzlich bei Ehren-amtler*innen eine auf den/die Antragssteller*in ausgestellte Rechnung. Sofern vom Anbieter keine Rechnung bezogen werden kann, kann eine Buchungsbestätigung mit allen prüfrelevanten Informationen akzeptiert werden. Je nach (Hotel)rechnung ist es möglich, die Kosten für ein (Hotel)frühstück unter Abzug von 5,60€ pro Frühstück zu erstatten. Dafür muss es sich um eine Kleinbetragsrechnung handeln (Stand 2025 &lt;= 250,00€) und es darf nicht als Pauschale mit unterschiedlichen Steuersätzen oder mit 19 % aufgeführt sein. Handelt es sich nicht um eine Kleinbetragsrechnung (also &gt;250,00 €) sind (Hotel)frühstücke nicht erstattungsfähig. Bei Übernachtung bei Bekannten kann eine Pauschale von 20 € pro Nacht (Stand 2025) angesetzt werden.</t>
    </r>
  </si>
  <si>
    <r>
      <t>Verpflegungsmehraufwand:</t>
    </r>
    <r>
      <rPr>
        <sz val="12"/>
        <color theme="1"/>
        <rFont val="Arial"/>
        <family val="2"/>
      </rPr>
      <t xml:space="preserve"> Ist der/die Antragsteller*in an einem Kalendertag mehrfach oder über Nacht (an zwei Kalendertagen ohne Übernachtung) auswärts tätig, können die Abwesenheitszeiten dieser Tätigkeiten zusammengerechnet und im Fall der Tätigkeit über Nacht für den Kalendertag berücksichtigt werden, an dem der/die Antragsteller*in den über-wiegenden Teil der insgesamt mehr als 8 Stunden abwesend ist.
</t>
    </r>
    <r>
      <rPr>
        <u/>
        <sz val="12"/>
        <color theme="1"/>
        <rFont val="Arial"/>
        <family val="2"/>
      </rPr>
      <t>Bsp.1:</t>
    </r>
    <r>
      <rPr>
        <sz val="12"/>
        <color theme="1"/>
        <rFont val="Arial"/>
        <family val="2"/>
      </rPr>
      <t xml:space="preserve"> eintägige Reise, Reisebeginn Montag 16:30 Uhr, Reiseende Dienstag 2:00 Uhr nachts: hier greift die sog. Mitter-nachtsregelung, sodass der/die Antragsteller*in die Stunden des Dienstags denen des Montags zurechnen kann und so über
8 Stunden Reisezeit kommt. Damit besteht Anspruch auf 14€ Verpflegungsmehraufwand für Montag. Für Dienstag gibt es keinen Verpflegungsmehraufwand. Bei Tagungen, die Verpflegung einschließen, die der Landesverband bezahlt, muss für jede Mahlzeit ein entsprechender Abzug von der Verpflegungspauschale vorgenommen werden (20% = 5,60€ für 
Frühstück und je 40% = 11,20€ für Mittag- oder Abendessen). Die Höchstgrenze für Verpflegungsabzüge bildet die bewilligte Verpflegungspauschale. Wurde z. B. ein Hotelfrühstück und ein Mittagessen vom Landesverband bezahlt, beträgt aber der erstattungsfähige Verpflegungsmehraufwand lediglich 14,00€, so sind auch nur diese (und nicht 5,60€ + 11,20€ 
= 16,80€) in Abzug zu bringen. Sonstige individuelle Verpflegungskosten während des Reiseaufenthalts sind über die Sätze zum Verpflegungsmehraufwand abgegolten. 
</t>
    </r>
    <r>
      <rPr>
        <u/>
        <sz val="12"/>
        <color theme="1"/>
        <rFont val="Arial"/>
        <family val="2"/>
      </rPr>
      <t>Bsp.2</t>
    </r>
    <r>
      <rPr>
        <sz val="12"/>
        <color theme="1"/>
        <rFont val="Arial"/>
        <family val="2"/>
      </rPr>
      <t xml:space="preserve">: Ist der/die Antragsteller*in an einem Kalendertag mehrfach oder über Nacht (an zwei Kalendertagen ohne Über-nachtung) auswärts tätig, können die Abwesenheitszeiten dieser Tätigkeiten zusammengerechnet und im Fall der Tätigkeit über Nacht für den Kalendertag berücksichtigt werden, an dem der/die Antragsteller*in den überwiegenden Teil der insgesamt mehr als 8 Stunden abwesend ist. 
</t>
    </r>
    <r>
      <rPr>
        <u/>
        <sz val="12"/>
        <color theme="1"/>
        <rFont val="Arial"/>
        <family val="2"/>
      </rPr>
      <t>Bsp.3:</t>
    </r>
    <r>
      <rPr>
        <sz val="12"/>
        <color theme="1"/>
        <rFont val="Arial"/>
        <family val="2"/>
      </rPr>
      <t xml:space="preserve"> Unternimmt ein/eine Antragsteller*in beispielsweise eine 3-‎tägige Reise im Auftrag einer Grünen Gliederung mit Anreise am Montag sowie ‎Abreise am Mittwoch(abend) und erreicht er/sie seine/ihre Wohnung erst am Donnerstag (z. B. um 1:45 Uhr), kann er/sie sowohl für Dienstag und Mittwoch eine Pauschale von jeweils 28€ und für Montag (Anreisetag) und Donnerstag (Abreisetag) eine Pauschale von jeweils 14€ geltend machen. Ankunftszeiten kurz nach Mitternacht und damit Anspruch auf Verpflegungsmehraufwand für diese Zeit müssen realistisch, nachvollziehbar und glaubhaft sein. </t>
    </r>
  </si>
  <si>
    <r>
      <rPr>
        <b/>
        <sz val="12"/>
        <color theme="1"/>
        <rFont val="Arial"/>
        <family val="2"/>
      </rPr>
      <t xml:space="preserve">Grundsatz: </t>
    </r>
    <r>
      <rPr>
        <sz val="12"/>
        <color theme="1"/>
        <rFont val="Arial"/>
        <family val="2"/>
      </rPr>
      <t xml:space="preserve">Erstattet werden Reisen vom/zum ersten deutschen Wohnsitz. Abweichungen nur bei Wirtschaftlichkeit und ohne Mehrkosten mit Nachweis. Als Beleg für die Wirtschaftlichkeit z.B. bei DB-Anreisen/Rückreisen nicht vom/zum ersten Wohnsitz in Deutschland ist folgendes Vorgehen zwingend erforderlich: </t>
    </r>
    <r>
      <rPr>
        <u/>
        <sz val="12"/>
        <color theme="1"/>
        <rFont val="Arial"/>
        <family val="2"/>
      </rPr>
      <t>Vor Reiseantritt</t>
    </r>
    <r>
      <rPr>
        <sz val="12"/>
        <color theme="1"/>
        <rFont val="Arial"/>
        <family val="2"/>
      </rPr>
      <t xml:space="preserve"> muss der eigentlich reguläre DB-Flexpreis vom/zum 1. Wohnsitz in Deutschland für den tatsächlichen Zeitraum ermittelt werden. Die DB-Flexpreise variieren inzwischen tages- und zeitabhängig sehr. Ein Ausdruck (z.B. Scan), der den Flexpreis für die Fahrt von und zum 1. Wohnsitz für den jeweiligen Reisezeitraum </t>
    </r>
    <r>
      <rPr>
        <u/>
        <sz val="12"/>
        <color theme="1"/>
        <rFont val="Arial"/>
        <family val="2"/>
      </rPr>
      <t>mit Datum, Reisezeiten</t>
    </r>
    <r>
      <rPr>
        <sz val="12"/>
        <color theme="1"/>
        <rFont val="Arial"/>
        <family val="2"/>
      </rPr>
      <t xml:space="preserve"> sowie </t>
    </r>
    <r>
      <rPr>
        <u/>
        <sz val="12"/>
        <color theme="1"/>
        <rFont val="Arial"/>
        <family val="2"/>
      </rPr>
      <t>Start und Ziel</t>
    </r>
    <r>
      <rPr>
        <sz val="12"/>
        <color theme="1"/>
        <rFont val="Arial"/>
        <family val="2"/>
      </rPr>
      <t xml:space="preserve"> der Verbindung enthält, lässt sich nur im Vorfeld der Reise erstellen. Daher muss bei Bahnreisen dieser Vergleichspreis auf der Homepage der DB unbedingt </t>
    </r>
    <r>
      <rPr>
        <u/>
        <sz val="12"/>
        <color theme="1"/>
        <rFont val="Arial"/>
        <family val="2"/>
      </rPr>
      <t>vor Reisebeginn</t>
    </r>
    <r>
      <rPr>
        <sz val="12"/>
        <color theme="1"/>
        <rFont val="Arial"/>
        <family val="2"/>
      </rPr>
      <t xml:space="preserve"> ermittelt werden.  Bei Pkw-Kosten ist ein entsprechender 2. Routenplaner für die kürzeste Strecke vom und/oder zum 1. Wohnsitz in Deutschland beizufügen. Wenn die Gegenüberstellung belegt, dass Reisestarts von anderen Adressen und /oder Rückreisen an andere Adressen für den Landesverband wirtschaftlich sind, sind diese erstattungsfähig.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</si>
</sst>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m/yy;@"/>
    <numFmt numFmtId="165" formatCode="0000000000"/>
    <numFmt numFmtId="166" formatCode="000\ 000\ 00"/>
    <numFmt numFmtId="167" formatCode="_-* #,##0.00\ [$€]_-;\-* #,##0.00\ [$€]_-;_-* \-??\ [$€]_-;_-@_-"/>
    <numFmt numFmtId="168" formatCode="h:mm;@"/>
    <numFmt numFmtId="169" formatCode="#,##0.00&quot; €&quot;;[Red]\-#,##0.00&quot; €&quot;"/>
    <numFmt numFmtId="170" formatCode="#,##0&quot; €&quot;;[Red]\-#,##0&quot; €&quot;"/>
    <numFmt numFmtId="171" formatCode="_-* #,##0.00&quot; €&quot;_-;\-* #,##0.00&quot; €&quot;_-;_-* \-??&quot; €&quot;_-;_-@_-"/>
    <numFmt numFmtId="172" formatCode="#,##0.00_ ;[Red]\-#,##0.00\ "/>
  </numFmts>
  <fonts count="45" x14ac:knownFonts="1">
    <font>
      <sz val="10"/>
      <name val="Arial"/>
      <family val="2"/>
      <charset val="1"/>
    </font>
    <font>
      <sz val="12"/>
      <name val="Arial"/>
      <family val="2"/>
      <charset val="1"/>
    </font>
    <font>
      <b/>
      <sz val="12"/>
      <name val="Arial"/>
      <family val="2"/>
      <charset val="1"/>
    </font>
    <font>
      <b/>
      <sz val="36"/>
      <name val="Arial"/>
      <family val="2"/>
      <charset val="1"/>
    </font>
    <font>
      <b/>
      <sz val="16"/>
      <name val="Arial"/>
      <family val="2"/>
      <charset val="1"/>
    </font>
    <font>
      <b/>
      <sz val="11"/>
      <name val="Arial"/>
      <family val="2"/>
      <charset val="1"/>
    </font>
    <font>
      <sz val="14"/>
      <name val="Arial"/>
      <family val="2"/>
      <charset val="1"/>
    </font>
    <font>
      <sz val="8"/>
      <name val="Arial"/>
      <family val="2"/>
      <charset val="1"/>
    </font>
    <font>
      <b/>
      <sz val="14"/>
      <name val="Arial"/>
      <family val="2"/>
      <charset val="1"/>
    </font>
    <font>
      <b/>
      <sz val="10"/>
      <name val="Arial"/>
      <family val="2"/>
      <charset val="1"/>
    </font>
    <font>
      <u/>
      <sz val="8"/>
      <name val="Arial"/>
      <family val="2"/>
      <charset val="1"/>
    </font>
    <font>
      <sz val="9"/>
      <name val="Arial"/>
      <family val="2"/>
      <charset val="1"/>
    </font>
    <font>
      <sz val="10"/>
      <color indexed="8"/>
      <name val="Arial"/>
      <family val="2"/>
      <charset val="1"/>
    </font>
    <font>
      <sz val="12"/>
      <color indexed="9"/>
      <name val="Arial"/>
      <family val="2"/>
      <charset val="1"/>
    </font>
    <font>
      <b/>
      <u/>
      <sz val="12"/>
      <name val="Arial"/>
      <family val="2"/>
      <charset val="1"/>
    </font>
    <font>
      <sz val="9"/>
      <color indexed="10"/>
      <name val="Arial"/>
      <family val="2"/>
      <charset val="1"/>
    </font>
    <font>
      <b/>
      <sz val="11"/>
      <name val="Arial"/>
      <family val="2"/>
    </font>
    <font>
      <sz val="10"/>
      <name val="Arial"/>
      <family val="2"/>
      <charset val="1"/>
    </font>
    <font>
      <b/>
      <sz val="10"/>
      <name val="Arial"/>
      <family val="2"/>
    </font>
    <font>
      <sz val="8"/>
      <name val="Arial"/>
      <family val="2"/>
    </font>
    <font>
      <sz val="12"/>
      <color indexed="8"/>
      <name val="Arial"/>
      <family val="2"/>
    </font>
    <font>
      <b/>
      <sz val="12"/>
      <name val="Arial"/>
      <family val="2"/>
    </font>
    <font>
      <sz val="12"/>
      <name val="Arial"/>
      <family val="2"/>
    </font>
    <font>
      <sz val="9"/>
      <name val="Arial"/>
      <family val="2"/>
    </font>
    <font>
      <u/>
      <sz val="12"/>
      <name val="Arial"/>
      <family val="2"/>
    </font>
    <font>
      <b/>
      <sz val="14"/>
      <name val="Arial"/>
      <family val="2"/>
    </font>
    <font>
      <b/>
      <sz val="8"/>
      <name val="Arial"/>
      <family val="2"/>
      <charset val="1"/>
    </font>
    <font>
      <b/>
      <sz val="14"/>
      <color theme="1"/>
      <name val="Arial"/>
      <family val="2"/>
      <charset val="1"/>
    </font>
    <font>
      <sz val="11"/>
      <name val="Arial"/>
      <family val="2"/>
      <charset val="1"/>
    </font>
    <font>
      <b/>
      <sz val="10"/>
      <color theme="2"/>
      <name val="Arial"/>
      <family val="2"/>
    </font>
    <font>
      <sz val="11"/>
      <name val="Arial"/>
      <family val="2"/>
    </font>
    <font>
      <u/>
      <sz val="8"/>
      <name val="Arial"/>
      <family val="2"/>
    </font>
    <font>
      <sz val="10"/>
      <color rgb="FFFF0000"/>
      <name val="Arial"/>
      <family val="2"/>
      <charset val="1"/>
    </font>
    <font>
      <b/>
      <sz val="10"/>
      <color rgb="FFFF0000"/>
      <name val="Arial"/>
      <family val="2"/>
    </font>
    <font>
      <b/>
      <sz val="11"/>
      <color theme="1"/>
      <name val="Arial"/>
      <family val="2"/>
    </font>
    <font>
      <b/>
      <sz val="20"/>
      <color theme="1"/>
      <name val="Arial"/>
      <family val="2"/>
    </font>
    <font>
      <sz val="11"/>
      <color theme="1"/>
      <name val="Arial"/>
      <family val="2"/>
    </font>
    <font>
      <b/>
      <sz val="14"/>
      <color theme="1"/>
      <name val="Arial"/>
      <family val="2"/>
    </font>
    <font>
      <u/>
      <sz val="11"/>
      <color theme="1"/>
      <name val="Arial"/>
      <family val="2"/>
    </font>
    <font>
      <b/>
      <sz val="16"/>
      <color theme="1"/>
      <name val="Arial"/>
      <family val="2"/>
    </font>
    <font>
      <b/>
      <sz val="18"/>
      <color theme="1"/>
      <name val="Arial"/>
      <family val="2"/>
    </font>
    <font>
      <sz val="12"/>
      <color theme="1"/>
      <name val="Arial"/>
      <family val="2"/>
    </font>
    <font>
      <b/>
      <sz val="12"/>
      <color theme="1"/>
      <name val="Arial"/>
      <family val="2"/>
    </font>
    <font>
      <u/>
      <sz val="12"/>
      <color theme="1"/>
      <name val="Arial"/>
      <family val="2"/>
    </font>
    <font>
      <sz val="12"/>
      <color rgb="FFFF0000"/>
      <name val="Arial"/>
      <family val="2"/>
      <charset val="1"/>
    </font>
  </fonts>
  <fills count="8">
    <fill>
      <patternFill patternType="none"/>
    </fill>
    <fill>
      <patternFill patternType="gray125"/>
    </fill>
    <fill>
      <patternFill patternType="solid">
        <fgColor indexed="43"/>
        <bgColor indexed="26"/>
      </patternFill>
    </fill>
    <fill>
      <patternFill patternType="solid">
        <fgColor indexed="9"/>
        <bgColor indexed="26"/>
      </patternFill>
    </fill>
    <fill>
      <patternFill patternType="solid">
        <fgColor theme="0"/>
        <bgColor indexed="26"/>
      </patternFill>
    </fill>
    <fill>
      <patternFill patternType="solid">
        <fgColor rgb="FFFFFF99"/>
        <bgColor indexed="26"/>
      </patternFill>
    </fill>
    <fill>
      <patternFill patternType="solid">
        <fgColor rgb="FFFFFF99"/>
        <bgColor indexed="64"/>
      </patternFill>
    </fill>
    <fill>
      <patternFill patternType="solid">
        <fgColor theme="0"/>
        <bgColor indexed="64"/>
      </patternFill>
    </fill>
  </fills>
  <borders count="60">
    <border>
      <left/>
      <right/>
      <top/>
      <bottom/>
      <diagonal/>
    </border>
    <border>
      <left style="thin">
        <color indexed="8"/>
      </left>
      <right/>
      <top/>
      <bottom/>
      <diagonal/>
    </border>
    <border>
      <left/>
      <right style="thin">
        <color indexed="8"/>
      </right>
      <top/>
      <bottom/>
      <diagonal/>
    </border>
    <border>
      <left/>
      <right/>
      <top style="medium">
        <color indexed="8"/>
      </top>
      <bottom/>
      <diagonal/>
    </border>
    <border>
      <left style="medium">
        <color indexed="8"/>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medium">
        <color indexed="8"/>
      </top>
      <bottom/>
      <diagonal/>
    </border>
    <border>
      <left/>
      <right style="medium">
        <color indexed="8"/>
      </right>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right style="medium">
        <color indexed="8"/>
      </right>
      <top style="medium">
        <color indexed="8"/>
      </top>
      <bottom/>
      <diagonal/>
    </border>
    <border>
      <left style="medium">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64"/>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thin">
        <color indexed="8"/>
      </left>
      <right style="medium">
        <color indexed="64"/>
      </right>
      <top/>
      <bottom/>
      <diagonal/>
    </border>
    <border>
      <left/>
      <right style="medium">
        <color indexed="64"/>
      </right>
      <top/>
      <bottom style="thin">
        <color indexed="8"/>
      </bottom>
      <diagonal/>
    </border>
    <border>
      <left/>
      <right style="medium">
        <color indexed="64"/>
      </right>
      <top/>
      <bottom/>
      <diagonal/>
    </border>
    <border>
      <left/>
      <right style="medium">
        <color indexed="64"/>
      </right>
      <top style="thin">
        <color indexed="8"/>
      </top>
      <bottom style="thin">
        <color indexed="8"/>
      </bottom>
      <diagonal/>
    </border>
    <border>
      <left style="medium">
        <color indexed="64"/>
      </left>
      <right/>
      <top style="medium">
        <color indexed="8"/>
      </top>
      <bottom/>
      <diagonal/>
    </border>
    <border>
      <left style="medium">
        <color indexed="64"/>
      </left>
      <right/>
      <top/>
      <bottom style="thin">
        <color indexed="8"/>
      </bottom>
      <diagonal/>
    </border>
    <border>
      <left style="medium">
        <color indexed="8"/>
      </left>
      <right style="medium">
        <color indexed="64"/>
      </right>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top/>
      <bottom style="medium">
        <color indexed="64"/>
      </bottom>
      <diagonal/>
    </border>
    <border>
      <left/>
      <right style="medium">
        <color indexed="64"/>
      </right>
      <top/>
      <bottom style="thin">
        <color indexed="64"/>
      </bottom>
      <diagonal/>
    </border>
    <border>
      <left/>
      <right style="thin">
        <color indexed="8"/>
      </right>
      <top/>
      <bottom style="thin">
        <color indexed="64"/>
      </bottom>
      <diagonal/>
    </border>
    <border>
      <left/>
      <right style="medium">
        <color indexed="8"/>
      </right>
      <top style="medium">
        <color indexed="8"/>
      </top>
      <bottom style="thin">
        <color indexed="8"/>
      </bottom>
      <diagonal/>
    </border>
    <border>
      <left/>
      <right style="medium">
        <color indexed="8"/>
      </right>
      <top/>
      <bottom style="medium">
        <color indexed="8"/>
      </bottom>
      <diagonal/>
    </border>
    <border>
      <left/>
      <right/>
      <top style="medium">
        <color indexed="64"/>
      </top>
      <bottom/>
      <diagonal/>
    </border>
    <border>
      <left/>
      <right style="medium">
        <color indexed="8"/>
      </right>
      <top style="medium">
        <color indexed="64"/>
      </top>
      <bottom/>
      <diagonal/>
    </border>
    <border>
      <left/>
      <right/>
      <top/>
      <bottom style="medium">
        <color indexed="64"/>
      </bottom>
      <diagonal/>
    </border>
    <border>
      <left style="thin">
        <color indexed="8"/>
      </left>
      <right style="medium">
        <color indexed="8"/>
      </right>
      <top style="medium">
        <color indexed="8"/>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style="thick">
        <color indexed="8"/>
      </right>
      <top/>
      <bottom/>
      <diagonal/>
    </border>
    <border>
      <left/>
      <right style="thick">
        <color indexed="8"/>
      </right>
      <top/>
      <bottom/>
      <diagonal/>
    </border>
  </borders>
  <cellStyleXfs count="3">
    <xf numFmtId="0" fontId="0" fillId="0" borderId="0"/>
    <xf numFmtId="167" fontId="17" fillId="0" borderId="0"/>
    <xf numFmtId="171" fontId="17" fillId="0" borderId="0"/>
  </cellStyleXfs>
  <cellXfs count="212">
    <xf numFmtId="0" fontId="0" fillId="0" borderId="0" xfId="0"/>
    <xf numFmtId="0" fontId="1" fillId="0" borderId="0" xfId="0" applyFont="1"/>
    <xf numFmtId="0" fontId="2" fillId="0" borderId="0" xfId="0" applyFont="1"/>
    <xf numFmtId="0" fontId="1" fillId="0" borderId="3" xfId="0" applyFont="1" applyBorder="1"/>
    <xf numFmtId="169" fontId="1" fillId="0" borderId="0" xfId="0" applyNumberFormat="1" applyFont="1" applyAlignment="1">
      <alignment horizontal="left"/>
    </xf>
    <xf numFmtId="0" fontId="1" fillId="0" borderId="7" xfId="0" applyFont="1" applyBorder="1" applyAlignment="1">
      <alignment horizontal="right"/>
    </xf>
    <xf numFmtId="0" fontId="2" fillId="0" borderId="0" xfId="0" applyFont="1" applyAlignment="1">
      <alignment horizontal="right"/>
    </xf>
    <xf numFmtId="0" fontId="6" fillId="0" borderId="3" xfId="0" applyFont="1" applyBorder="1"/>
    <xf numFmtId="2" fontId="1" fillId="0" borderId="0" xfId="0" applyNumberFormat="1" applyFont="1" applyAlignment="1">
      <alignment horizontal="center"/>
    </xf>
    <xf numFmtId="0" fontId="1" fillId="0" borderId="10" xfId="0" applyFont="1" applyBorder="1" applyAlignment="1">
      <alignment horizontal="center"/>
    </xf>
    <xf numFmtId="170" fontId="1" fillId="0" borderId="5" xfId="0" applyNumberFormat="1" applyFont="1" applyBorder="1"/>
    <xf numFmtId="4" fontId="8" fillId="2" borderId="5" xfId="0" applyNumberFormat="1" applyFont="1" applyFill="1" applyBorder="1" applyAlignment="1" applyProtection="1">
      <alignment horizontal="center"/>
      <protection locked="0"/>
    </xf>
    <xf numFmtId="169" fontId="8" fillId="0" borderId="11" xfId="0" applyNumberFormat="1" applyFont="1" applyBorder="1" applyAlignment="1">
      <alignment horizontal="right"/>
    </xf>
    <xf numFmtId="4" fontId="8" fillId="2" borderId="12" xfId="0" applyNumberFormat="1" applyFont="1" applyFill="1" applyBorder="1" applyAlignment="1" applyProtection="1">
      <alignment horizontal="center"/>
      <protection locked="0"/>
    </xf>
    <xf numFmtId="4" fontId="8" fillId="2" borderId="8" xfId="0" applyNumberFormat="1" applyFont="1" applyFill="1" applyBorder="1" applyAlignment="1" applyProtection="1">
      <alignment horizontal="center"/>
      <protection locked="0"/>
    </xf>
    <xf numFmtId="169" fontId="8" fillId="0" borderId="13" xfId="0" applyNumberFormat="1" applyFont="1" applyBorder="1" applyAlignment="1">
      <alignment horizontal="right"/>
    </xf>
    <xf numFmtId="2" fontId="1" fillId="0" borderId="0" xfId="0" applyNumberFormat="1" applyFont="1"/>
    <xf numFmtId="172" fontId="6" fillId="0" borderId="13" xfId="0" applyNumberFormat="1" applyFont="1" applyBorder="1"/>
    <xf numFmtId="0" fontId="11" fillId="0" borderId="0" xfId="0" applyFont="1"/>
    <xf numFmtId="0" fontId="1" fillId="0" borderId="22" xfId="0" applyFont="1" applyBorder="1"/>
    <xf numFmtId="4" fontId="8" fillId="4" borderId="12" xfId="0" applyNumberFormat="1" applyFont="1" applyFill="1" applyBorder="1" applyAlignment="1">
      <alignment horizontal="center"/>
    </xf>
    <xf numFmtId="0" fontId="1" fillId="0" borderId="35" xfId="0" applyFont="1" applyBorder="1"/>
    <xf numFmtId="0" fontId="0" fillId="0" borderId="35" xfId="0" applyBorder="1"/>
    <xf numFmtId="0" fontId="2" fillId="0" borderId="42" xfId="0" applyFont="1" applyBorder="1" applyAlignment="1">
      <alignment horizontal="left"/>
    </xf>
    <xf numFmtId="0" fontId="1" fillId="0" borderId="40" xfId="0" applyFont="1" applyBorder="1"/>
    <xf numFmtId="0" fontId="1" fillId="0" borderId="43" xfId="0" applyFont="1" applyBorder="1"/>
    <xf numFmtId="0" fontId="2" fillId="3" borderId="35" xfId="0" applyFont="1" applyFill="1" applyBorder="1" applyAlignment="1">
      <alignment horizontal="center"/>
    </xf>
    <xf numFmtId="167" fontId="13" fillId="0" borderId="40" xfId="0" applyNumberFormat="1" applyFont="1" applyBorder="1"/>
    <xf numFmtId="0" fontId="1" fillId="3" borderId="35" xfId="0" applyFont="1" applyFill="1" applyBorder="1" applyAlignment="1">
      <alignment horizontal="center"/>
    </xf>
    <xf numFmtId="169" fontId="13" fillId="0" borderId="40" xfId="0" applyNumberFormat="1" applyFont="1" applyBorder="1"/>
    <xf numFmtId="0" fontId="14" fillId="0" borderId="35" xfId="0" applyFont="1" applyBorder="1" applyAlignment="1">
      <alignment vertical="center"/>
    </xf>
    <xf numFmtId="4" fontId="6" fillId="2" borderId="50" xfId="0" applyNumberFormat="1" applyFont="1" applyFill="1" applyBorder="1" applyProtection="1">
      <protection locked="0"/>
    </xf>
    <xf numFmtId="4" fontId="6" fillId="3" borderId="51" xfId="0" applyNumberFormat="1" applyFont="1" applyFill="1" applyBorder="1" applyAlignment="1">
      <alignment horizontal="right"/>
    </xf>
    <xf numFmtId="0" fontId="2" fillId="0" borderId="32" xfId="0" applyFont="1" applyBorder="1" applyAlignment="1">
      <alignment horizontal="left"/>
    </xf>
    <xf numFmtId="0" fontId="6" fillId="0" borderId="52" xfId="0" applyFont="1" applyBorder="1"/>
    <xf numFmtId="0" fontId="2" fillId="3" borderId="47" xfId="0" applyFont="1" applyFill="1" applyBorder="1" applyAlignment="1">
      <alignment horizontal="center"/>
    </xf>
    <xf numFmtId="0" fontId="1" fillId="0" borderId="54" xfId="0" applyFont="1" applyBorder="1"/>
    <xf numFmtId="2" fontId="6" fillId="2" borderId="55" xfId="0" applyNumberFormat="1" applyFont="1" applyFill="1" applyBorder="1" applyProtection="1">
      <protection locked="0"/>
    </xf>
    <xf numFmtId="0" fontId="1" fillId="0" borderId="56" xfId="0" applyFont="1" applyBorder="1" applyAlignment="1">
      <alignment horizontal="center"/>
    </xf>
    <xf numFmtId="0" fontId="7" fillId="0" borderId="0" xfId="0" applyFont="1" applyAlignment="1">
      <alignment horizontal="center" vertical="center" wrapText="1"/>
    </xf>
    <xf numFmtId="0" fontId="22" fillId="0" borderId="0" xfId="0" applyFont="1" applyAlignment="1">
      <alignment horizontal="right" vertical="center" wrapText="1"/>
    </xf>
    <xf numFmtId="164" fontId="2" fillId="2" borderId="6" xfId="0" applyNumberFormat="1" applyFont="1" applyFill="1" applyBorder="1" applyAlignment="1" applyProtection="1">
      <alignment horizontal="center"/>
      <protection locked="0"/>
    </xf>
    <xf numFmtId="168" fontId="2" fillId="2" borderId="6" xfId="0" applyNumberFormat="1" applyFont="1" applyFill="1" applyBorder="1" applyAlignment="1" applyProtection="1">
      <alignment horizontal="center"/>
      <protection locked="0"/>
    </xf>
    <xf numFmtId="0" fontId="25" fillId="2" borderId="5" xfId="0" applyFont="1" applyFill="1" applyBorder="1" applyAlignment="1" applyProtection="1">
      <alignment horizontal="center"/>
      <protection locked="0"/>
    </xf>
    <xf numFmtId="0" fontId="21" fillId="0" borderId="40" xfId="0" applyFont="1" applyBorder="1" applyAlignment="1">
      <alignment horizontal="center"/>
    </xf>
    <xf numFmtId="0" fontId="25" fillId="0" borderId="40" xfId="0" applyFont="1" applyBorder="1"/>
    <xf numFmtId="171" fontId="25" fillId="0" borderId="57" xfId="2" applyFont="1" applyBorder="1"/>
    <xf numFmtId="171" fontId="27" fillId="0" borderId="57" xfId="2" applyFont="1" applyBorder="1"/>
    <xf numFmtId="171" fontId="25" fillId="6" borderId="57" xfId="2" applyFont="1" applyFill="1" applyBorder="1" applyProtection="1">
      <protection locked="0"/>
    </xf>
    <xf numFmtId="0" fontId="1" fillId="0" borderId="0" xfId="0" applyFont="1" applyAlignment="1">
      <alignment horizontal="left"/>
    </xf>
    <xf numFmtId="0" fontId="1" fillId="0" borderId="35" xfId="0" applyFont="1" applyBorder="1" applyAlignment="1">
      <alignment vertical="center"/>
    </xf>
    <xf numFmtId="0" fontId="1" fillId="0" borderId="1" xfId="0" applyFont="1" applyBorder="1" applyAlignment="1">
      <alignment vertical="center"/>
    </xf>
    <xf numFmtId="0" fontId="22" fillId="0" borderId="0" xfId="0" applyFont="1" applyAlignment="1">
      <alignment horizontal="right" vertical="top" wrapText="1"/>
    </xf>
    <xf numFmtId="0" fontId="1" fillId="0" borderId="0" xfId="0" applyFont="1" applyAlignment="1">
      <alignment vertical="center"/>
    </xf>
    <xf numFmtId="0" fontId="22" fillId="4" borderId="0" xfId="0" applyFont="1" applyFill="1" applyAlignment="1">
      <alignment horizontal="right" wrapText="1"/>
    </xf>
    <xf numFmtId="0" fontId="1" fillId="0" borderId="0" xfId="0" applyFont="1" applyAlignment="1">
      <alignment horizontal="right"/>
    </xf>
    <xf numFmtId="0" fontId="1" fillId="0" borderId="35" xfId="0" applyFont="1" applyBorder="1" applyAlignment="1">
      <alignment horizontal="left" wrapText="1"/>
    </xf>
    <xf numFmtId="16" fontId="1" fillId="0" borderId="35" xfId="0" applyNumberFormat="1" applyFont="1" applyBorder="1" applyAlignment="1">
      <alignment horizontal="left"/>
    </xf>
    <xf numFmtId="0" fontId="1" fillId="0" borderId="0" xfId="0" applyFont="1" applyAlignment="1">
      <alignment horizontal="right" wrapText="1"/>
    </xf>
    <xf numFmtId="0" fontId="2" fillId="2" borderId="6" xfId="0" applyFont="1" applyFill="1" applyBorder="1" applyAlignment="1" applyProtection="1">
      <alignment horizontal="left"/>
      <protection locked="0"/>
    </xf>
    <xf numFmtId="0" fontId="0" fillId="0" borderId="4" xfId="0" applyBorder="1" applyAlignment="1">
      <alignment horizontal="left" vertical="center"/>
    </xf>
    <xf numFmtId="0" fontId="1" fillId="0" borderId="40" xfId="0" applyFont="1" applyBorder="1" applyAlignment="1">
      <alignment horizontal="left"/>
    </xf>
    <xf numFmtId="0" fontId="1" fillId="0" borderId="0" xfId="0" applyFont="1" applyAlignment="1">
      <alignment horizontal="center"/>
    </xf>
    <xf numFmtId="0" fontId="1" fillId="0" borderId="35" xfId="0" applyFont="1" applyBorder="1" applyAlignment="1">
      <alignment horizontal="left"/>
    </xf>
    <xf numFmtId="0" fontId="2" fillId="0" borderId="35" xfId="0" applyFont="1" applyBorder="1" applyAlignment="1">
      <alignment horizontal="left"/>
    </xf>
    <xf numFmtId="0" fontId="5" fillId="0" borderId="35" xfId="0" applyFont="1" applyBorder="1"/>
    <xf numFmtId="0" fontId="22" fillId="0" borderId="0" xfId="0" applyFont="1" applyAlignment="1">
      <alignment vertical="top" wrapText="1"/>
    </xf>
    <xf numFmtId="0" fontId="22" fillId="0" borderId="0" xfId="0" applyFont="1" applyAlignment="1">
      <alignment horizontal="left"/>
    </xf>
    <xf numFmtId="0" fontId="19" fillId="0" borderId="0" xfId="0" applyFont="1" applyAlignment="1">
      <alignment horizontal="center" vertical="center" wrapText="1"/>
    </xf>
    <xf numFmtId="0" fontId="15" fillId="0" borderId="0" xfId="0" applyFont="1" applyAlignment="1">
      <alignment horizontal="center"/>
    </xf>
    <xf numFmtId="0" fontId="11" fillId="0" borderId="0" xfId="0" applyFont="1" applyAlignment="1">
      <alignment horizontal="center"/>
    </xf>
    <xf numFmtId="0" fontId="34" fillId="0" borderId="0" xfId="0" applyFont="1" applyAlignment="1">
      <alignment vertical="top"/>
    </xf>
    <xf numFmtId="0" fontId="35" fillId="0" borderId="0" xfId="0" applyFont="1" applyAlignment="1">
      <alignment horizontal="center" vertical="center" wrapText="1"/>
    </xf>
    <xf numFmtId="0" fontId="36" fillId="0" borderId="0" xfId="0" applyFont="1"/>
    <xf numFmtId="0" fontId="37" fillId="0" borderId="0" xfId="0" applyFont="1" applyAlignment="1">
      <alignment horizontal="right" vertical="top"/>
    </xf>
    <xf numFmtId="0" fontId="36" fillId="0" borderId="0" xfId="0" applyFont="1" applyAlignment="1">
      <alignment horizontal="left" vertical="center" wrapText="1"/>
    </xf>
    <xf numFmtId="0" fontId="39" fillId="0" borderId="0" xfId="0" applyFont="1" applyAlignment="1">
      <alignment horizontal="center" vertical="top" wrapText="1"/>
    </xf>
    <xf numFmtId="0" fontId="39" fillId="0" borderId="0" xfId="0" applyFont="1" applyAlignment="1">
      <alignment horizontal="right" vertical="top" wrapText="1"/>
    </xf>
    <xf numFmtId="0" fontId="41" fillId="0" borderId="0" xfId="0" applyFont="1" applyAlignment="1">
      <alignment horizontal="left" vertical="center" wrapText="1"/>
    </xf>
    <xf numFmtId="4" fontId="8" fillId="3" borderId="57" xfId="1" applyNumberFormat="1" applyFont="1" applyFill="1" applyBorder="1"/>
    <xf numFmtId="4" fontId="8" fillId="2" borderId="44" xfId="1" applyNumberFormat="1" applyFont="1" applyFill="1" applyBorder="1" applyProtection="1">
      <protection locked="0"/>
    </xf>
    <xf numFmtId="0" fontId="0" fillId="0" borderId="0" xfId="0" applyAlignment="1">
      <alignment horizontal="left" vertical="center"/>
    </xf>
    <xf numFmtId="0" fontId="0" fillId="0" borderId="0" xfId="0" applyAlignment="1">
      <alignment vertical="center"/>
    </xf>
    <xf numFmtId="169" fontId="17" fillId="0" borderId="59" xfId="2" applyNumberFormat="1" applyBorder="1"/>
    <xf numFmtId="0" fontId="44" fillId="0" borderId="0" xfId="0" applyFont="1"/>
    <xf numFmtId="171" fontId="29" fillId="7" borderId="40" xfId="0" applyNumberFormat="1" applyFont="1" applyFill="1" applyBorder="1"/>
    <xf numFmtId="0" fontId="41" fillId="0" borderId="0" xfId="0" applyFont="1" applyAlignment="1">
      <alignment horizontal="left" vertical="center" wrapText="1"/>
    </xf>
    <xf numFmtId="0" fontId="40" fillId="0" borderId="0" xfId="0" applyFont="1" applyAlignment="1">
      <alignment horizontal="left" vertical="center" wrapText="1"/>
    </xf>
    <xf numFmtId="0" fontId="40" fillId="0" borderId="0" xfId="0" applyFont="1" applyAlignment="1">
      <alignment horizontal="center" wrapText="1"/>
    </xf>
    <xf numFmtId="0" fontId="42" fillId="0" borderId="0" xfId="0" applyFont="1" applyAlignment="1">
      <alignment horizontal="left" vertical="center" wrapText="1"/>
    </xf>
    <xf numFmtId="0" fontId="2" fillId="0" borderId="35" xfId="0" applyFont="1" applyBorder="1" applyAlignment="1">
      <alignment horizontal="left" vertical="center" wrapText="1"/>
    </xf>
    <xf numFmtId="0" fontId="2" fillId="0" borderId="0" xfId="0" applyFont="1" applyAlignment="1">
      <alignment horizontal="left" vertical="center" wrapText="1"/>
    </xf>
    <xf numFmtId="0" fontId="2" fillId="0" borderId="40" xfId="0" applyFont="1" applyBorder="1" applyAlignment="1">
      <alignment horizontal="left" vertical="center" wrapText="1"/>
    </xf>
    <xf numFmtId="0" fontId="1" fillId="0" borderId="0" xfId="0" applyFont="1" applyAlignment="1">
      <alignment horizontal="center"/>
    </xf>
    <xf numFmtId="0" fontId="21" fillId="6" borderId="20" xfId="0" applyFont="1" applyFill="1" applyBorder="1" applyAlignment="1" applyProtection="1">
      <alignment horizontal="center"/>
      <protection locked="0"/>
    </xf>
    <xf numFmtId="0" fontId="21" fillId="6" borderId="48" xfId="0" applyFont="1" applyFill="1" applyBorder="1" applyAlignment="1" applyProtection="1">
      <alignment horizontal="center"/>
      <protection locked="0"/>
    </xf>
    <xf numFmtId="0" fontId="1" fillId="0" borderId="0" xfId="0" applyFont="1" applyAlignment="1">
      <alignment horizontal="center" wrapText="1"/>
    </xf>
    <xf numFmtId="0" fontId="0" fillId="0" borderId="4" xfId="0" applyBorder="1" applyAlignment="1">
      <alignment horizontal="left" vertical="center" wrapText="1"/>
    </xf>
    <xf numFmtId="0" fontId="0" fillId="0" borderId="45" xfId="0" applyBorder="1" applyAlignment="1">
      <alignment horizontal="right" wrapText="1"/>
    </xf>
    <xf numFmtId="0" fontId="0" fillId="0" borderId="5" xfId="0" applyBorder="1" applyAlignment="1">
      <alignment horizontal="right" wrapText="1"/>
    </xf>
    <xf numFmtId="0" fontId="1" fillId="3" borderId="43" xfId="0" applyFont="1" applyFill="1" applyBorder="1" applyAlignment="1">
      <alignment horizontal="left"/>
    </xf>
    <xf numFmtId="0" fontId="1" fillId="3" borderId="22" xfId="0" applyFont="1" applyFill="1" applyBorder="1" applyAlignment="1">
      <alignment horizontal="left"/>
    </xf>
    <xf numFmtId="4" fontId="8" fillId="4" borderId="30" xfId="0" applyNumberFormat="1" applyFont="1" applyFill="1" applyBorder="1" applyAlignment="1">
      <alignment horizontal="center"/>
    </xf>
    <xf numFmtId="4" fontId="8" fillId="4" borderId="28" xfId="0" applyNumberFormat="1" applyFont="1" applyFill="1" applyBorder="1" applyAlignment="1">
      <alignment horizontal="center"/>
    </xf>
    <xf numFmtId="4" fontId="8" fillId="4" borderId="23" xfId="0" applyNumberFormat="1" applyFont="1" applyFill="1" applyBorder="1" applyAlignment="1">
      <alignment horizontal="center"/>
    </xf>
    <xf numFmtId="170" fontId="32" fillId="3" borderId="30" xfId="0" applyNumberFormat="1" applyFont="1" applyFill="1" applyBorder="1" applyAlignment="1" applyProtection="1">
      <alignment horizontal="center" vertical="top"/>
      <protection locked="0"/>
    </xf>
    <xf numFmtId="170" fontId="32" fillId="3" borderId="28" xfId="0" applyNumberFormat="1" applyFont="1" applyFill="1" applyBorder="1" applyAlignment="1" applyProtection="1">
      <alignment horizontal="center" vertical="top"/>
      <protection locked="0"/>
    </xf>
    <xf numFmtId="170" fontId="32" fillId="3" borderId="31" xfId="0" applyNumberFormat="1" applyFont="1" applyFill="1" applyBorder="1" applyAlignment="1" applyProtection="1">
      <alignment horizontal="center" vertical="top"/>
      <protection locked="0"/>
    </xf>
    <xf numFmtId="0" fontId="1" fillId="0" borderId="26" xfId="0" applyFont="1" applyBorder="1" applyAlignment="1">
      <alignment horizontal="center"/>
    </xf>
    <xf numFmtId="4" fontId="8" fillId="4" borderId="30" xfId="0" applyNumberFormat="1" applyFont="1" applyFill="1" applyBorder="1" applyAlignment="1" applyProtection="1">
      <alignment horizontal="center"/>
      <protection locked="0"/>
    </xf>
    <xf numFmtId="4" fontId="8" fillId="4" borderId="28" xfId="0" applyNumberFormat="1" applyFont="1" applyFill="1" applyBorder="1" applyAlignment="1" applyProtection="1">
      <alignment horizontal="center"/>
      <protection locked="0"/>
    </xf>
    <xf numFmtId="4" fontId="8" fillId="4" borderId="23" xfId="0" applyNumberFormat="1" applyFont="1" applyFill="1" applyBorder="1" applyAlignment="1" applyProtection="1">
      <alignment horizontal="center"/>
      <protection locked="0"/>
    </xf>
    <xf numFmtId="0" fontId="0" fillId="0" borderId="4" xfId="0" applyBorder="1" applyAlignment="1">
      <alignment horizontal="left" vertical="center"/>
    </xf>
    <xf numFmtId="0" fontId="11" fillId="0" borderId="46" xfId="0" applyFont="1" applyBorder="1" applyAlignment="1">
      <alignment horizontal="left" wrapText="1"/>
    </xf>
    <xf numFmtId="0" fontId="11" fillId="0" borderId="8" xfId="0" applyFont="1" applyBorder="1" applyAlignment="1">
      <alignment horizontal="left" wrapText="1"/>
    </xf>
    <xf numFmtId="0" fontId="12" fillId="0" borderId="4" xfId="0" applyFont="1" applyBorder="1" applyAlignment="1">
      <alignment horizontal="left" vertical="center" wrapText="1"/>
    </xf>
    <xf numFmtId="0" fontId="7" fillId="0" borderId="27" xfId="0" applyFont="1" applyBorder="1" applyAlignment="1">
      <alignment horizontal="left" wrapText="1"/>
    </xf>
    <xf numFmtId="0" fontId="7" fillId="0" borderId="44" xfId="0" applyFont="1" applyBorder="1" applyAlignment="1">
      <alignment horizontal="left" wrapText="1"/>
    </xf>
    <xf numFmtId="0" fontId="9" fillId="0" borderId="45" xfId="0" applyFont="1" applyBorder="1" applyAlignment="1">
      <alignment horizontal="right" wrapText="1"/>
    </xf>
    <xf numFmtId="0" fontId="9" fillId="0" borderId="5" xfId="0" applyFont="1" applyBorder="1" applyAlignment="1">
      <alignment horizontal="right" wrapText="1"/>
    </xf>
    <xf numFmtId="0" fontId="7" fillId="0" borderId="58" xfId="0" applyFont="1" applyBorder="1" applyAlignment="1">
      <alignment horizontal="left" wrapText="1"/>
    </xf>
    <xf numFmtId="0" fontId="6" fillId="0" borderId="4" xfId="0" applyFont="1" applyBorder="1" applyAlignment="1">
      <alignment horizontal="right"/>
    </xf>
    <xf numFmtId="0" fontId="6" fillId="0" borderId="0" xfId="0" applyFont="1" applyAlignment="1">
      <alignment horizontal="right"/>
    </xf>
    <xf numFmtId="0" fontId="6" fillId="0" borderId="40" xfId="0" applyFont="1" applyBorder="1" applyAlignment="1">
      <alignment horizontal="right"/>
    </xf>
    <xf numFmtId="0" fontId="3" fillId="0" borderId="32" xfId="0" applyFont="1" applyBorder="1" applyAlignment="1">
      <alignment horizontal="left"/>
    </xf>
    <xf numFmtId="0" fontId="3" fillId="0" borderId="52" xfId="0" applyFont="1" applyBorder="1" applyAlignment="1">
      <alignment horizontal="left"/>
    </xf>
    <xf numFmtId="0" fontId="3" fillId="0" borderId="35" xfId="0" applyFont="1" applyBorder="1" applyAlignment="1">
      <alignment horizontal="left"/>
    </xf>
    <xf numFmtId="0" fontId="3" fillId="0" borderId="0" xfId="0" applyFont="1" applyAlignment="1">
      <alignment horizontal="left"/>
    </xf>
    <xf numFmtId="0" fontId="21" fillId="6" borderId="20" xfId="0" applyFont="1" applyFill="1" applyBorder="1" applyAlignment="1" applyProtection="1">
      <alignment horizontal="left"/>
      <protection locked="0"/>
    </xf>
    <xf numFmtId="0" fontId="21" fillId="6" borderId="48" xfId="0" applyFont="1" applyFill="1" applyBorder="1" applyAlignment="1" applyProtection="1">
      <alignment horizontal="left"/>
      <protection locked="0"/>
    </xf>
    <xf numFmtId="0" fontId="1" fillId="0" borderId="0" xfId="0" applyFont="1" applyAlignment="1">
      <alignment horizontal="left" vertical="center"/>
    </xf>
    <xf numFmtId="0" fontId="1" fillId="0" borderId="0" xfId="0" applyFont="1" applyAlignment="1">
      <alignment horizontal="left"/>
    </xf>
    <xf numFmtId="0" fontId="22" fillId="0" borderId="0" xfId="0" applyFont="1" applyAlignment="1">
      <alignment horizontal="left" wrapText="1"/>
    </xf>
    <xf numFmtId="0" fontId="4" fillId="2" borderId="28" xfId="0" applyFont="1" applyFill="1" applyBorder="1" applyAlignment="1" applyProtection="1">
      <alignment horizontal="left"/>
      <protection locked="0"/>
    </xf>
    <xf numFmtId="0" fontId="1" fillId="0" borderId="40" xfId="0" applyFont="1" applyBorder="1" applyAlignment="1">
      <alignment horizontal="left"/>
    </xf>
    <xf numFmtId="0" fontId="1" fillId="0" borderId="37" xfId="0" applyFont="1" applyBorder="1" applyAlignment="1">
      <alignment horizontal="left"/>
    </xf>
    <xf numFmtId="0" fontId="1" fillId="0" borderId="24" xfId="0" applyFont="1" applyBorder="1" applyAlignment="1">
      <alignment horizontal="left"/>
    </xf>
    <xf numFmtId="0" fontId="1" fillId="0" borderId="38" xfId="0" applyFont="1" applyBorder="1" applyAlignment="1">
      <alignment horizontal="left"/>
    </xf>
    <xf numFmtId="0" fontId="1" fillId="0" borderId="33" xfId="0" applyFont="1" applyBorder="1" applyAlignment="1">
      <alignment horizontal="center"/>
    </xf>
    <xf numFmtId="0" fontId="1" fillId="0" borderId="34" xfId="0" applyFont="1" applyBorder="1" applyAlignment="1">
      <alignment horizontal="center"/>
    </xf>
    <xf numFmtId="0" fontId="1" fillId="0" borderId="29" xfId="0" applyFont="1" applyBorder="1" applyAlignment="1">
      <alignment horizontal="center"/>
    </xf>
    <xf numFmtId="0" fontId="1" fillId="0" borderId="36" xfId="0" applyFont="1" applyBorder="1" applyAlignment="1">
      <alignment horizontal="center"/>
    </xf>
    <xf numFmtId="0" fontId="2" fillId="0" borderId="35" xfId="0" applyFont="1" applyBorder="1" applyAlignment="1">
      <alignment horizontal="left"/>
    </xf>
    <xf numFmtId="0" fontId="2" fillId="0" borderId="1" xfId="0" applyFont="1" applyBorder="1" applyAlignment="1">
      <alignment horizontal="left"/>
    </xf>
    <xf numFmtId="0" fontId="15" fillId="0" borderId="47" xfId="0" applyFont="1" applyBorder="1" applyAlignment="1">
      <alignment horizontal="center"/>
    </xf>
    <xf numFmtId="0" fontId="15" fillId="0" borderId="54" xfId="0" applyFont="1" applyBorder="1" applyAlignment="1">
      <alignment horizontal="center"/>
    </xf>
    <xf numFmtId="0" fontId="21" fillId="0" borderId="35" xfId="0" applyFont="1" applyBorder="1" applyAlignment="1">
      <alignment horizontal="left" wrapText="1"/>
    </xf>
    <xf numFmtId="0" fontId="21" fillId="0" borderId="0" xfId="0" applyFont="1" applyAlignment="1">
      <alignment horizontal="left" wrapText="1"/>
    </xf>
    <xf numFmtId="0" fontId="21" fillId="0" borderId="40" xfId="0" applyFont="1" applyBorder="1" applyAlignment="1">
      <alignment horizontal="left" wrapText="1"/>
    </xf>
    <xf numFmtId="14" fontId="6" fillId="2" borderId="0" xfId="0" applyNumberFormat="1" applyFont="1" applyFill="1" applyAlignment="1" applyProtection="1">
      <alignment horizontal="center"/>
      <protection locked="0"/>
    </xf>
    <xf numFmtId="14" fontId="6" fillId="2" borderId="6" xfId="0" applyNumberFormat="1" applyFont="1" applyFill="1" applyBorder="1" applyAlignment="1" applyProtection="1">
      <alignment horizontal="center"/>
      <protection locked="0"/>
    </xf>
    <xf numFmtId="0" fontId="1" fillId="6" borderId="0" xfId="0" applyFont="1" applyFill="1" applyAlignment="1">
      <alignment horizontal="center"/>
    </xf>
    <xf numFmtId="0" fontId="1" fillId="6" borderId="20" xfId="0" applyFont="1" applyFill="1" applyBorder="1" applyAlignment="1">
      <alignment horizontal="center"/>
    </xf>
    <xf numFmtId="0" fontId="1" fillId="0" borderId="0" xfId="0" applyFont="1" applyAlignment="1">
      <alignment horizontal="right"/>
    </xf>
    <xf numFmtId="0" fontId="1" fillId="0" borderId="35" xfId="0" applyFont="1" applyBorder="1" applyAlignment="1">
      <alignment horizontal="left"/>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16" xfId="0" applyFont="1" applyBorder="1" applyAlignment="1">
      <alignment horizontal="center" wrapText="1"/>
    </xf>
    <xf numFmtId="0" fontId="16" fillId="0" borderId="17" xfId="0" applyFont="1" applyBorder="1" applyAlignment="1">
      <alignment horizontal="center" wrapText="1"/>
    </xf>
    <xf numFmtId="0" fontId="16" fillId="0" borderId="0" xfId="0" applyFont="1" applyAlignment="1">
      <alignment horizontal="center" wrapText="1"/>
    </xf>
    <xf numFmtId="0" fontId="16" fillId="0" borderId="18" xfId="0" applyFont="1" applyBorder="1" applyAlignment="1">
      <alignment horizontal="center" wrapText="1"/>
    </xf>
    <xf numFmtId="0" fontId="16" fillId="0" borderId="19" xfId="0" applyFont="1" applyBorder="1" applyAlignment="1">
      <alignment horizontal="center" wrapText="1"/>
    </xf>
    <xf numFmtId="0" fontId="16" fillId="0" borderId="20" xfId="0" applyFont="1" applyBorder="1" applyAlignment="1">
      <alignment horizontal="center" wrapText="1"/>
    </xf>
    <xf numFmtId="0" fontId="16" fillId="0" borderId="21" xfId="0" applyFont="1" applyBorder="1" applyAlignment="1">
      <alignment horizontal="center" wrapText="1"/>
    </xf>
    <xf numFmtId="0" fontId="1" fillId="0" borderId="25" xfId="0" applyFont="1" applyBorder="1" applyAlignment="1">
      <alignment horizontal="center"/>
    </xf>
    <xf numFmtId="0" fontId="1" fillId="0" borderId="39" xfId="0" applyFont="1" applyBorder="1" applyAlignment="1">
      <alignment horizontal="center"/>
    </xf>
    <xf numFmtId="0" fontId="1" fillId="0" borderId="49" xfId="0" applyFont="1" applyBorder="1" applyAlignment="1">
      <alignment horizontal="center"/>
    </xf>
    <xf numFmtId="0" fontId="1" fillId="0" borderId="48" xfId="0" applyFont="1" applyBorder="1" applyAlignment="1">
      <alignment horizontal="center"/>
    </xf>
    <xf numFmtId="0" fontId="19" fillId="0" borderId="35" xfId="0" applyFont="1" applyBorder="1" applyAlignment="1">
      <alignment horizontal="center"/>
    </xf>
    <xf numFmtId="0" fontId="1" fillId="0" borderId="1" xfId="0" applyFont="1" applyBorder="1" applyAlignment="1">
      <alignment horizontal="center"/>
    </xf>
    <xf numFmtId="0" fontId="11" fillId="0" borderId="54" xfId="0" applyFont="1" applyBorder="1" applyAlignment="1">
      <alignment horizontal="center"/>
    </xf>
    <xf numFmtId="0" fontId="11" fillId="0" borderId="56" xfId="0" applyFont="1" applyBorder="1" applyAlignment="1">
      <alignment horizontal="center"/>
    </xf>
    <xf numFmtId="0" fontId="0" fillId="0" borderId="0" xfId="0" applyAlignment="1">
      <alignment horizontal="left" vertical="center"/>
    </xf>
    <xf numFmtId="0" fontId="14" fillId="0" borderId="37" xfId="0" applyFont="1" applyBorder="1" applyAlignment="1">
      <alignment vertical="center"/>
    </xf>
    <xf numFmtId="0" fontId="14" fillId="0" borderId="24" xfId="0" applyFont="1" applyBorder="1" applyAlignment="1">
      <alignment vertical="center"/>
    </xf>
    <xf numFmtId="0" fontId="14" fillId="0" borderId="38" xfId="0" applyFont="1" applyBorder="1" applyAlignment="1">
      <alignment vertical="center"/>
    </xf>
    <xf numFmtId="0" fontId="33" fillId="0" borderId="35" xfId="0" applyFont="1" applyBorder="1" applyAlignment="1">
      <alignment horizontal="center" vertical="center" wrapText="1"/>
    </xf>
    <xf numFmtId="0" fontId="33" fillId="0" borderId="1" xfId="0" applyFont="1" applyBorder="1" applyAlignment="1">
      <alignment horizontal="center" vertical="center"/>
    </xf>
    <xf numFmtId="0" fontId="1" fillId="0" borderId="53"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center"/>
    </xf>
    <xf numFmtId="0" fontId="1" fillId="0" borderId="2" xfId="0" applyFont="1" applyBorder="1" applyAlignment="1">
      <alignment horizontal="center"/>
    </xf>
    <xf numFmtId="0" fontId="1" fillId="0" borderId="40" xfId="0" applyFont="1" applyBorder="1" applyAlignment="1">
      <alignment horizontal="center"/>
    </xf>
    <xf numFmtId="0" fontId="2" fillId="0" borderId="0" xfId="0" applyFont="1" applyAlignment="1">
      <alignment horizontal="center"/>
    </xf>
    <xf numFmtId="0" fontId="7" fillId="0" borderId="42" xfId="0" applyFont="1" applyBorder="1" applyAlignment="1">
      <alignment horizontal="center" wrapText="1"/>
    </xf>
    <xf numFmtId="0" fontId="7" fillId="0" borderId="9" xfId="0" applyFont="1" applyBorder="1" applyAlignment="1">
      <alignment horizontal="center" wrapText="1"/>
    </xf>
    <xf numFmtId="0" fontId="20" fillId="0" borderId="35" xfId="0" applyFont="1" applyBorder="1" applyAlignment="1">
      <alignment horizontal="center"/>
    </xf>
    <xf numFmtId="0" fontId="20" fillId="0" borderId="0" xfId="0" applyFont="1" applyAlignment="1">
      <alignment horizontal="center"/>
    </xf>
    <xf numFmtId="0" fontId="20" fillId="0" borderId="40" xfId="0" applyFont="1" applyBorder="1" applyAlignment="1">
      <alignment horizontal="center"/>
    </xf>
    <xf numFmtId="169" fontId="13" fillId="0" borderId="4" xfId="0" applyNumberFormat="1" applyFont="1" applyBorder="1" applyAlignment="1">
      <alignment horizontal="center"/>
    </xf>
    <xf numFmtId="0" fontId="2" fillId="0" borderId="35" xfId="0" applyFont="1" applyBorder="1" applyAlignment="1">
      <alignment horizontal="center"/>
    </xf>
    <xf numFmtId="0" fontId="2" fillId="0" borderId="1" xfId="0" applyFont="1" applyBorder="1" applyAlignment="1">
      <alignment horizontal="center"/>
    </xf>
    <xf numFmtId="0" fontId="26" fillId="0" borderId="37" xfId="0" applyFont="1" applyBorder="1" applyAlignment="1">
      <alignment horizontal="left"/>
    </xf>
    <xf numFmtId="0" fontId="26" fillId="0" borderId="24" xfId="0" applyFont="1" applyBorder="1" applyAlignment="1">
      <alignment horizontal="left"/>
    </xf>
    <xf numFmtId="0" fontId="26" fillId="0" borderId="38" xfId="0" applyFont="1" applyBorder="1" applyAlignment="1">
      <alignment horizontal="left"/>
    </xf>
    <xf numFmtId="0" fontId="4" fillId="2" borderId="6" xfId="0" applyFont="1" applyFill="1" applyBorder="1" applyAlignment="1" applyProtection="1">
      <alignment horizontal="left"/>
      <protection locked="0"/>
    </xf>
    <xf numFmtId="0" fontId="2" fillId="2" borderId="20" xfId="0" applyFont="1" applyFill="1" applyBorder="1" applyAlignment="1" applyProtection="1">
      <alignment horizontal="left"/>
      <protection locked="0"/>
    </xf>
    <xf numFmtId="0" fontId="28" fillId="0" borderId="37" xfId="0" applyFont="1" applyBorder="1" applyAlignment="1">
      <alignment horizontal="left"/>
    </xf>
    <xf numFmtId="0" fontId="28" fillId="0" borderId="24" xfId="0" applyFont="1" applyBorder="1" applyAlignment="1">
      <alignment horizontal="left"/>
    </xf>
    <xf numFmtId="0" fontId="28" fillId="0" borderId="38" xfId="0" applyFont="1" applyBorder="1" applyAlignment="1">
      <alignment horizontal="left"/>
    </xf>
    <xf numFmtId="0" fontId="4" fillId="2" borderId="20" xfId="0" applyFont="1" applyFill="1" applyBorder="1" applyAlignment="1" applyProtection="1">
      <alignment horizontal="center"/>
      <protection locked="0"/>
    </xf>
    <xf numFmtId="0" fontId="4" fillId="2" borderId="48" xfId="0" applyFont="1" applyFill="1" applyBorder="1" applyAlignment="1" applyProtection="1">
      <alignment horizontal="center"/>
      <protection locked="0"/>
    </xf>
    <xf numFmtId="0" fontId="30" fillId="0" borderId="0" xfId="0" applyFont="1" applyAlignment="1">
      <alignment horizontal="left" vertical="top" wrapText="1"/>
    </xf>
    <xf numFmtId="0" fontId="1" fillId="0" borderId="0" xfId="0" applyFont="1" applyAlignment="1">
      <alignment horizontal="left" wrapText="1"/>
    </xf>
    <xf numFmtId="0" fontId="1" fillId="0" borderId="40" xfId="0" applyFont="1" applyBorder="1" applyAlignment="1">
      <alignment horizontal="left" wrapText="1"/>
    </xf>
    <xf numFmtId="0" fontId="4" fillId="2" borderId="20" xfId="0" applyFont="1" applyFill="1" applyBorder="1" applyAlignment="1" applyProtection="1">
      <alignment horizontal="left"/>
      <protection locked="0"/>
    </xf>
    <xf numFmtId="165" fontId="4" fillId="2" borderId="6" xfId="0" applyNumberFormat="1" applyFont="1" applyFill="1" applyBorder="1" applyAlignment="1" applyProtection="1">
      <alignment horizontal="left"/>
      <protection locked="0"/>
    </xf>
    <xf numFmtId="166" fontId="2" fillId="2" borderId="23" xfId="0" applyNumberFormat="1" applyFont="1" applyFill="1" applyBorder="1" applyAlignment="1" applyProtection="1">
      <alignment horizontal="left"/>
      <protection locked="0"/>
    </xf>
    <xf numFmtId="166" fontId="2" fillId="2" borderId="41" xfId="0" applyNumberFormat="1" applyFont="1" applyFill="1" applyBorder="1" applyAlignment="1" applyProtection="1">
      <alignment horizontal="left"/>
      <protection locked="0"/>
    </xf>
    <xf numFmtId="49" fontId="5" fillId="2" borderId="6" xfId="0" applyNumberFormat="1" applyFont="1" applyFill="1" applyBorder="1" applyAlignment="1" applyProtection="1">
      <alignment horizontal="left"/>
      <protection locked="0"/>
    </xf>
    <xf numFmtId="49" fontId="5" fillId="2" borderId="39" xfId="0" applyNumberFormat="1" applyFont="1" applyFill="1" applyBorder="1" applyAlignment="1" applyProtection="1">
      <alignment horizontal="left"/>
      <protection locked="0"/>
    </xf>
    <xf numFmtId="0" fontId="2" fillId="5" borderId="6" xfId="0" applyFont="1" applyFill="1" applyBorder="1" applyAlignment="1" applyProtection="1">
      <alignment horizontal="left" wrapText="1"/>
      <protection locked="0"/>
    </xf>
  </cellXfs>
  <cellStyles count="3">
    <cellStyle name="Excel Built-in Excel Built-in Excel Built-in Euro" xfId="1" xr:uid="{00000000-0005-0000-0000-000000000000}"/>
    <cellStyle name="Standard" xfId="0" builtinId="0"/>
    <cellStyle name="Währung" xfId="2"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45</xdr:row>
          <xdr:rowOff>47625</xdr:rowOff>
        </xdr:from>
        <xdr:to>
          <xdr:col>0</xdr:col>
          <xdr:colOff>533400</xdr:colOff>
          <xdr:row>46</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28575</xdr:rowOff>
        </xdr:from>
        <xdr:to>
          <xdr:col>0</xdr:col>
          <xdr:colOff>552450</xdr:colOff>
          <xdr:row>46</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47</xdr:row>
          <xdr:rowOff>47625</xdr:rowOff>
        </xdr:from>
        <xdr:to>
          <xdr:col>0</xdr:col>
          <xdr:colOff>542925</xdr:colOff>
          <xdr:row>47</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561978</xdr:colOff>
      <xdr:row>0</xdr:row>
      <xdr:rowOff>161924</xdr:rowOff>
    </xdr:from>
    <xdr:to>
      <xdr:col>11</xdr:col>
      <xdr:colOff>827072</xdr:colOff>
      <xdr:row>2</xdr:row>
      <xdr:rowOff>176363</xdr:rowOff>
    </xdr:to>
    <xdr:pic>
      <xdr:nvPicPr>
        <xdr:cNvPr id="6" name="Picture 33">
          <a:extLst>
            <a:ext uri="{FF2B5EF4-FFF2-40B4-BE49-F238E27FC236}">
              <a16:creationId xmlns:a16="http://schemas.microsoft.com/office/drawing/2014/main" id="{00000000-0008-0000-0000-000006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8178" y="161924"/>
          <a:ext cx="1874819" cy="909789"/>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360">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2390775</xdr:rowOff>
        </xdr:from>
        <xdr:to>
          <xdr:col>13</xdr:col>
          <xdr:colOff>581025</xdr:colOff>
          <xdr:row>8</xdr:row>
          <xdr:rowOff>3733800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topLeftCell="A5" zoomScaleSheetLayoutView="100" workbookViewId="0">
      <selection activeCell="D5" sqref="D5:L5"/>
    </sheetView>
  </sheetViews>
  <sheetFormatPr baseColWidth="10" defaultColWidth="11.42578125" defaultRowHeight="15" x14ac:dyDescent="0.2"/>
  <cols>
    <col min="1" max="1" width="16.85546875" style="1" customWidth="1"/>
    <col min="2" max="2" width="17.7109375" style="1" customWidth="1"/>
    <col min="3" max="3" width="10.85546875" style="1" customWidth="1"/>
    <col min="4" max="4" width="8.7109375" style="1" customWidth="1"/>
    <col min="5" max="5" width="10.85546875" style="1" customWidth="1"/>
    <col min="6" max="6" width="9.5703125" style="1" customWidth="1"/>
    <col min="7" max="7" width="11.85546875" style="1" customWidth="1"/>
    <col min="8" max="8" width="18.28515625" style="1" customWidth="1"/>
    <col min="9" max="9" width="10.7109375" style="1" customWidth="1"/>
    <col min="10" max="10" width="13.42578125" style="1" customWidth="1"/>
    <col min="11" max="11" width="10.7109375" style="1" customWidth="1"/>
    <col min="12" max="12" width="20.140625" style="1" customWidth="1"/>
    <col min="13" max="16384" width="11.42578125" style="1"/>
  </cols>
  <sheetData>
    <row r="1" spans="1:12" ht="51" customHeight="1" x14ac:dyDescent="0.2">
      <c r="A1" s="124" t="s">
        <v>0</v>
      </c>
      <c r="B1" s="125"/>
      <c r="C1" s="125"/>
      <c r="D1" s="125"/>
      <c r="E1" s="125"/>
      <c r="F1" s="125"/>
      <c r="G1" s="125"/>
      <c r="H1" s="125"/>
      <c r="I1" s="138"/>
      <c r="J1" s="138"/>
      <c r="K1" s="138"/>
      <c r="L1" s="139"/>
    </row>
    <row r="2" spans="1:12" ht="19.5" customHeight="1" x14ac:dyDescent="0.2">
      <c r="A2" s="126"/>
      <c r="B2" s="127"/>
      <c r="C2" s="127"/>
      <c r="D2" s="127"/>
      <c r="E2" s="127"/>
      <c r="F2" s="127"/>
      <c r="G2" s="127"/>
      <c r="H2" s="127"/>
      <c r="I2" s="140"/>
      <c r="J2" s="140"/>
      <c r="K2" s="140"/>
      <c r="L2" s="141"/>
    </row>
    <row r="3" spans="1:12" ht="15.75" customHeight="1" x14ac:dyDescent="0.25">
      <c r="A3" s="142" t="s">
        <v>1</v>
      </c>
      <c r="B3" s="143"/>
      <c r="C3" s="143"/>
      <c r="D3" s="143"/>
      <c r="E3" s="143"/>
      <c r="F3" s="143"/>
      <c r="G3" s="143"/>
      <c r="H3" s="143"/>
      <c r="I3" s="140"/>
      <c r="J3" s="140"/>
      <c r="K3" s="140"/>
      <c r="L3" s="141"/>
    </row>
    <row r="4" spans="1:12" ht="10.5" customHeight="1" x14ac:dyDescent="0.2">
      <c r="A4" s="192" t="s">
        <v>65</v>
      </c>
      <c r="B4" s="193"/>
      <c r="C4" s="193"/>
      <c r="D4" s="193"/>
      <c r="E4" s="193"/>
      <c r="F4" s="193"/>
      <c r="G4" s="193"/>
      <c r="H4" s="193"/>
      <c r="I4" s="193"/>
      <c r="J4" s="193"/>
      <c r="K4" s="193"/>
      <c r="L4" s="194"/>
    </row>
    <row r="5" spans="1:12" ht="29.25" customHeight="1" x14ac:dyDescent="0.3">
      <c r="A5" s="65" t="s">
        <v>79</v>
      </c>
      <c r="B5" s="183" t="s">
        <v>78</v>
      </c>
      <c r="C5" s="183"/>
      <c r="D5" s="200"/>
      <c r="E5" s="200"/>
      <c r="F5" s="200"/>
      <c r="G5" s="200"/>
      <c r="H5" s="200"/>
      <c r="I5" s="200"/>
      <c r="J5" s="200"/>
      <c r="K5" s="200"/>
      <c r="L5" s="201"/>
    </row>
    <row r="6" spans="1:12" ht="15.75" customHeight="1" x14ac:dyDescent="0.2">
      <c r="A6" s="197" t="s">
        <v>72</v>
      </c>
      <c r="B6" s="198"/>
      <c r="C6" s="198"/>
      <c r="D6" s="198"/>
      <c r="E6" s="198"/>
      <c r="F6" s="198"/>
      <c r="G6" s="198"/>
      <c r="H6" s="198"/>
      <c r="I6" s="198"/>
      <c r="J6" s="198"/>
      <c r="K6" s="198"/>
      <c r="L6" s="199"/>
    </row>
    <row r="7" spans="1:12" ht="15.75" customHeight="1" x14ac:dyDescent="0.2">
      <c r="A7" s="197" t="s">
        <v>66</v>
      </c>
      <c r="B7" s="198"/>
      <c r="C7" s="198"/>
      <c r="D7" s="198"/>
      <c r="E7" s="198"/>
      <c r="F7" s="198"/>
      <c r="G7" s="198"/>
      <c r="H7" s="198"/>
      <c r="I7" s="198"/>
      <c r="J7" s="198"/>
      <c r="K7" s="198"/>
      <c r="L7" s="199"/>
    </row>
    <row r="8" spans="1:12" ht="29.25" customHeight="1" x14ac:dyDescent="0.3">
      <c r="A8" s="21" t="s">
        <v>3</v>
      </c>
      <c r="B8" s="195"/>
      <c r="C8" s="195"/>
      <c r="D8" s="195"/>
      <c r="E8" s="195"/>
      <c r="F8" s="49" t="s">
        <v>4</v>
      </c>
      <c r="G8" s="196"/>
      <c r="H8" s="196"/>
      <c r="I8" s="93" t="s">
        <v>2</v>
      </c>
      <c r="J8" s="93"/>
      <c r="K8" s="94"/>
      <c r="L8" s="95"/>
    </row>
    <row r="9" spans="1:12" ht="29.25" customHeight="1" x14ac:dyDescent="0.3">
      <c r="A9" s="21" t="s">
        <v>6</v>
      </c>
      <c r="B9" s="133"/>
      <c r="C9" s="133"/>
      <c r="D9" s="133"/>
      <c r="E9" s="133"/>
      <c r="F9" s="49" t="s">
        <v>7</v>
      </c>
      <c r="G9" s="59"/>
      <c r="H9" s="54" t="s">
        <v>68</v>
      </c>
      <c r="I9" s="128"/>
      <c r="J9" s="128"/>
      <c r="K9" s="128"/>
      <c r="L9" s="129"/>
    </row>
    <row r="10" spans="1:12" ht="29.25" customHeight="1" x14ac:dyDescent="0.3">
      <c r="A10" s="21" t="s">
        <v>5</v>
      </c>
      <c r="B10" s="205"/>
      <c r="C10" s="205"/>
      <c r="D10" s="205"/>
      <c r="E10" s="205"/>
      <c r="F10" s="205"/>
      <c r="G10" s="205"/>
      <c r="H10" s="205"/>
      <c r="I10" s="58" t="s">
        <v>67</v>
      </c>
      <c r="J10" s="209"/>
      <c r="K10" s="209"/>
      <c r="L10" s="210"/>
    </row>
    <row r="11" spans="1:12" ht="29.25" customHeight="1" x14ac:dyDescent="0.3">
      <c r="A11" s="21" t="s">
        <v>8</v>
      </c>
      <c r="B11" s="206"/>
      <c r="C11" s="206"/>
      <c r="D11" s="206"/>
      <c r="E11" s="206"/>
      <c r="F11" s="206"/>
      <c r="G11" s="206"/>
      <c r="H11" s="206"/>
      <c r="I11" s="55" t="s">
        <v>74</v>
      </c>
      <c r="J11" s="207"/>
      <c r="K11" s="207"/>
      <c r="L11" s="208"/>
    </row>
    <row r="12" spans="1:12" ht="15" customHeight="1" x14ac:dyDescent="0.2">
      <c r="A12" s="22" t="s">
        <v>9</v>
      </c>
      <c r="C12" s="181"/>
      <c r="D12" s="181"/>
      <c r="E12" s="181"/>
      <c r="F12" s="181"/>
      <c r="G12" s="181"/>
      <c r="H12" s="181"/>
      <c r="I12" s="181"/>
      <c r="J12" s="181"/>
      <c r="K12" s="181"/>
      <c r="L12" s="182"/>
    </row>
    <row r="13" spans="1:12" ht="15" customHeight="1" x14ac:dyDescent="0.2">
      <c r="A13" s="135" t="s">
        <v>10</v>
      </c>
      <c r="B13" s="136"/>
      <c r="C13" s="136"/>
      <c r="D13" s="136"/>
      <c r="E13" s="136"/>
      <c r="F13" s="136"/>
      <c r="G13" s="136"/>
      <c r="H13" s="136"/>
      <c r="I13" s="136"/>
      <c r="J13" s="136"/>
      <c r="K13" s="136"/>
      <c r="L13" s="137"/>
    </row>
    <row r="14" spans="1:12" ht="29.25" customHeight="1" x14ac:dyDescent="0.25">
      <c r="A14" s="50" t="s">
        <v>11</v>
      </c>
      <c r="B14" s="51"/>
      <c r="C14" s="211"/>
      <c r="D14" s="211"/>
      <c r="E14" s="211"/>
      <c r="F14" s="211"/>
      <c r="G14" s="96" t="s">
        <v>69</v>
      </c>
      <c r="H14" s="96"/>
      <c r="I14" s="128"/>
      <c r="J14" s="128"/>
      <c r="K14" s="128"/>
      <c r="L14" s="129"/>
    </row>
    <row r="15" spans="1:12" ht="29.25" customHeight="1" x14ac:dyDescent="0.25">
      <c r="A15" s="21" t="s">
        <v>14</v>
      </c>
      <c r="C15" s="41"/>
      <c r="D15" s="62" t="s">
        <v>15</v>
      </c>
      <c r="E15" s="42"/>
      <c r="F15" s="1" t="s">
        <v>16</v>
      </c>
      <c r="G15" s="49"/>
      <c r="H15" s="49" t="s">
        <v>19</v>
      </c>
      <c r="I15" s="41"/>
      <c r="J15" s="62" t="s">
        <v>15</v>
      </c>
      <c r="K15" s="42"/>
      <c r="L15" s="24" t="s">
        <v>16</v>
      </c>
    </row>
    <row r="16" spans="1:12" ht="15" customHeight="1" x14ac:dyDescent="0.2">
      <c r="A16" s="21"/>
      <c r="C16" t="s">
        <v>59</v>
      </c>
      <c r="D16" s="62"/>
      <c r="E16" s="62"/>
      <c r="I16" t="s">
        <v>60</v>
      </c>
      <c r="L16" s="24"/>
    </row>
    <row r="17" spans="1:13" ht="24.95" customHeight="1" thickBot="1" x14ac:dyDescent="0.3">
      <c r="A17" s="64" t="s">
        <v>12</v>
      </c>
      <c r="L17" s="44" t="s">
        <v>13</v>
      </c>
    </row>
    <row r="18" spans="1:13" ht="24.75" customHeight="1" thickBot="1" x14ac:dyDescent="0.3">
      <c r="A18" s="21" t="s">
        <v>80</v>
      </c>
      <c r="B18" s="131" t="s">
        <v>92</v>
      </c>
      <c r="C18" s="131"/>
      <c r="D18" s="131"/>
      <c r="E18" s="131"/>
      <c r="F18" s="131"/>
      <c r="G18" s="131"/>
      <c r="H18" s="131"/>
      <c r="I18" s="131"/>
      <c r="J18" s="131"/>
      <c r="K18" s="131"/>
      <c r="L18" s="48"/>
    </row>
    <row r="19" spans="1:13" ht="9.75" customHeight="1" thickBot="1" x14ac:dyDescent="0.3">
      <c r="A19" s="21"/>
      <c r="B19" s="130"/>
      <c r="C19" s="130"/>
      <c r="D19" s="130"/>
      <c r="E19" s="130"/>
      <c r="F19" s="130"/>
      <c r="G19" s="130"/>
      <c r="H19" s="130"/>
      <c r="I19" s="130"/>
      <c r="J19" s="130"/>
      <c r="K19" s="130"/>
      <c r="L19" s="45"/>
    </row>
    <row r="20" spans="1:13" ht="24.75" customHeight="1" thickBot="1" x14ac:dyDescent="0.3">
      <c r="A20" s="21" t="s">
        <v>81</v>
      </c>
      <c r="B20" s="131" t="s">
        <v>76</v>
      </c>
      <c r="C20" s="131"/>
      <c r="D20" s="131"/>
      <c r="E20" s="131"/>
      <c r="F20" s="131"/>
      <c r="G20" s="131"/>
      <c r="H20" s="131"/>
      <c r="I20" s="131"/>
      <c r="J20" s="131"/>
      <c r="K20" s="134"/>
      <c r="L20" s="48"/>
    </row>
    <row r="21" spans="1:13" ht="9.75" customHeight="1" thickBot="1" x14ac:dyDescent="0.3">
      <c r="A21" s="21"/>
      <c r="B21" s="130"/>
      <c r="C21" s="130"/>
      <c r="D21" s="130"/>
      <c r="E21" s="130"/>
      <c r="F21" s="130"/>
      <c r="G21" s="130"/>
      <c r="H21" s="130"/>
      <c r="I21" s="130"/>
      <c r="J21" s="130"/>
      <c r="K21" s="130"/>
      <c r="L21" s="45"/>
    </row>
    <row r="22" spans="1:13" ht="24.75" customHeight="1" thickBot="1" x14ac:dyDescent="0.3">
      <c r="A22" s="56" t="s">
        <v>82</v>
      </c>
      <c r="B22" s="202" t="s">
        <v>90</v>
      </c>
      <c r="C22" s="202"/>
      <c r="D22" s="202"/>
      <c r="E22" s="202"/>
      <c r="F22" s="202"/>
      <c r="G22" s="40" t="s">
        <v>58</v>
      </c>
      <c r="H22" s="39" t="s">
        <v>87</v>
      </c>
      <c r="I22" s="43"/>
      <c r="J22" s="49" t="s">
        <v>91</v>
      </c>
      <c r="K22" s="49" t="s">
        <v>17</v>
      </c>
      <c r="L22" s="47" t="str">
        <f>IF(OR(I22="",I22&lt;=0),"",IF(I22&lt;=500,I22*0.3,500*0.3))</f>
        <v/>
      </c>
      <c r="M22" s="84"/>
    </row>
    <row r="23" spans="1:13" ht="9.75" customHeight="1" thickBot="1" x14ac:dyDescent="0.3">
      <c r="A23" s="21"/>
      <c r="B23" s="202"/>
      <c r="C23" s="202"/>
      <c r="D23" s="202"/>
      <c r="E23" s="202"/>
      <c r="F23" s="202"/>
      <c r="G23" s="53"/>
      <c r="H23" s="53"/>
      <c r="I23" s="53"/>
      <c r="J23" s="53"/>
      <c r="K23" s="53"/>
      <c r="L23" s="45"/>
      <c r="M23" s="84"/>
    </row>
    <row r="24" spans="1:13" ht="24.75" customHeight="1" thickBot="1" x14ac:dyDescent="0.3">
      <c r="A24" s="21"/>
      <c r="B24" s="202"/>
      <c r="C24" s="202"/>
      <c r="D24" s="202"/>
      <c r="E24" s="202"/>
      <c r="F24" s="202"/>
      <c r="G24" s="40" t="s">
        <v>58</v>
      </c>
      <c r="H24" s="68" t="s">
        <v>93</v>
      </c>
      <c r="I24" s="43"/>
      <c r="J24" s="67" t="s">
        <v>89</v>
      </c>
      <c r="K24" s="49" t="s">
        <v>17</v>
      </c>
      <c r="L24" s="47" t="str">
        <f>IF(OR(I24="",I24&lt;=0),"",I24*0.3)</f>
        <v/>
      </c>
      <c r="M24" s="84"/>
    </row>
    <row r="25" spans="1:13" ht="9.75" customHeight="1" thickBot="1" x14ac:dyDescent="0.3">
      <c r="A25" s="21"/>
      <c r="B25" s="202"/>
      <c r="C25" s="202"/>
      <c r="D25" s="202"/>
      <c r="E25" s="202"/>
      <c r="F25" s="202"/>
      <c r="G25" s="53"/>
      <c r="H25" s="53"/>
      <c r="I25" s="53"/>
      <c r="J25" s="53"/>
      <c r="K25" s="53"/>
      <c r="L25" s="45"/>
      <c r="M25" s="84"/>
    </row>
    <row r="26" spans="1:13" ht="24.75" customHeight="1" thickBot="1" x14ac:dyDescent="0.3">
      <c r="A26" s="21"/>
      <c r="B26" s="66"/>
      <c r="C26" s="66"/>
      <c r="D26" s="66"/>
      <c r="E26" s="66"/>
      <c r="F26" s="66"/>
      <c r="G26" s="52" t="s">
        <v>62</v>
      </c>
      <c r="H26" s="39" t="s">
        <v>61</v>
      </c>
      <c r="I26" s="43"/>
      <c r="J26" s="49" t="s">
        <v>88</v>
      </c>
      <c r="K26" s="4" t="s">
        <v>18</v>
      </c>
      <c r="L26" s="46" t="str">
        <f>IF(OR(I26="",I26&lt;=0),"",I26*0.2)</f>
        <v/>
      </c>
      <c r="M26" s="84"/>
    </row>
    <row r="27" spans="1:13" ht="9.75" customHeight="1" thickBot="1" x14ac:dyDescent="0.3">
      <c r="A27" s="21"/>
      <c r="B27" s="66"/>
      <c r="C27" s="66"/>
      <c r="D27" s="66"/>
      <c r="E27" s="66"/>
      <c r="F27" s="66"/>
      <c r="G27" s="53"/>
      <c r="H27" s="53"/>
      <c r="I27" s="53"/>
      <c r="J27" s="53"/>
      <c r="K27" s="53"/>
      <c r="L27" s="45"/>
    </row>
    <row r="28" spans="1:13" ht="24.95" customHeight="1" thickBot="1" x14ac:dyDescent="0.3">
      <c r="A28" s="50" t="s">
        <v>83</v>
      </c>
      <c r="B28" s="132" t="s">
        <v>115</v>
      </c>
      <c r="C28" s="132"/>
      <c r="D28" s="132"/>
      <c r="E28" s="132"/>
      <c r="F28" s="132"/>
      <c r="G28" s="132"/>
      <c r="H28" s="132"/>
      <c r="I28" s="132"/>
      <c r="J28" s="132"/>
      <c r="K28" s="132"/>
      <c r="L28" s="48"/>
    </row>
    <row r="29" spans="1:13" ht="9.75" customHeight="1" thickBot="1" x14ac:dyDescent="0.3">
      <c r="A29" s="21"/>
      <c r="B29" s="132"/>
      <c r="C29" s="132"/>
      <c r="D29" s="132"/>
      <c r="E29" s="132"/>
      <c r="F29" s="132"/>
      <c r="G29" s="132"/>
      <c r="H29" s="132"/>
      <c r="I29" s="132"/>
      <c r="J29" s="132"/>
      <c r="K29" s="132"/>
      <c r="L29" s="45"/>
    </row>
    <row r="30" spans="1:13" ht="24.95" customHeight="1" thickBot="1" x14ac:dyDescent="0.3">
      <c r="A30" s="63" t="s">
        <v>84</v>
      </c>
      <c r="B30" s="132" t="s">
        <v>86</v>
      </c>
      <c r="C30" s="132"/>
      <c r="D30" s="132"/>
      <c r="E30" s="132"/>
      <c r="F30" s="132"/>
      <c r="G30" s="132"/>
      <c r="H30" s="132"/>
      <c r="I30" s="132"/>
      <c r="J30" s="132"/>
      <c r="K30" s="132"/>
      <c r="L30" s="48"/>
    </row>
    <row r="31" spans="1:13" ht="9.75" customHeight="1" thickBot="1" x14ac:dyDescent="0.3">
      <c r="A31" s="21"/>
      <c r="B31" s="130"/>
      <c r="C31" s="130"/>
      <c r="D31" s="130"/>
      <c r="E31" s="130"/>
      <c r="F31" s="130"/>
      <c r="G31" s="130"/>
      <c r="H31" s="130"/>
      <c r="I31" s="130"/>
      <c r="J31" s="130"/>
      <c r="K31" s="130"/>
      <c r="L31" s="45"/>
    </row>
    <row r="32" spans="1:13" ht="24.95" customHeight="1" thickBot="1" x14ac:dyDescent="0.3">
      <c r="A32" s="57" t="s">
        <v>85</v>
      </c>
      <c r="B32" s="203" t="s">
        <v>70</v>
      </c>
      <c r="C32" s="203"/>
      <c r="D32" s="203"/>
      <c r="E32" s="203"/>
      <c r="F32" s="203"/>
      <c r="G32" s="203"/>
      <c r="H32" s="203"/>
      <c r="I32" s="203"/>
      <c r="J32" s="203"/>
      <c r="K32" s="204"/>
      <c r="L32" s="48"/>
    </row>
    <row r="33" spans="1:12" ht="9.75" customHeight="1" thickBot="1" x14ac:dyDescent="0.25">
      <c r="A33" s="21"/>
      <c r="B33" s="130"/>
      <c r="C33" s="130"/>
      <c r="D33" s="130"/>
      <c r="E33" s="130"/>
      <c r="F33" s="130"/>
      <c r="G33" s="130"/>
      <c r="H33" s="130"/>
      <c r="I33" s="130"/>
      <c r="J33" s="130"/>
      <c r="K33" s="130"/>
      <c r="L33" s="85">
        <f>SUM(L18:L32)</f>
        <v>0</v>
      </c>
    </row>
    <row r="34" spans="1:12" ht="24.95" customHeight="1" thickBot="1" x14ac:dyDescent="0.3">
      <c r="A34" s="23" t="s">
        <v>21</v>
      </c>
      <c r="B34" s="7"/>
      <c r="C34" s="3"/>
      <c r="D34" s="108"/>
      <c r="E34" s="108"/>
      <c r="F34" s="108"/>
      <c r="G34" s="108"/>
      <c r="H34" s="108"/>
      <c r="I34" s="121" t="s">
        <v>20</v>
      </c>
      <c r="J34" s="122"/>
      <c r="K34" s="123"/>
      <c r="L34" s="46" t="str">
        <f>IF(L33=0,"",L33)</f>
        <v/>
      </c>
    </row>
    <row r="35" spans="1:12" x14ac:dyDescent="0.2">
      <c r="A35" s="21" t="s">
        <v>22</v>
      </c>
      <c r="B35" s="62"/>
      <c r="C35" s="55"/>
      <c r="D35" s="8" t="s">
        <v>23</v>
      </c>
      <c r="E35" s="62" t="s">
        <v>24</v>
      </c>
      <c r="F35" s="62" t="s">
        <v>25</v>
      </c>
      <c r="G35" s="62" t="s">
        <v>26</v>
      </c>
      <c r="H35" s="9" t="s">
        <v>27</v>
      </c>
      <c r="I35" t="s">
        <v>56</v>
      </c>
      <c r="L35" s="24"/>
    </row>
    <row r="36" spans="1:12" ht="24.75" customHeight="1" x14ac:dyDescent="0.2">
      <c r="A36" s="25" t="s">
        <v>54</v>
      </c>
      <c r="B36" s="19"/>
      <c r="C36" s="55"/>
      <c r="D36" s="8"/>
      <c r="E36" s="62"/>
      <c r="F36" s="62"/>
      <c r="G36" s="62"/>
      <c r="H36" s="9"/>
      <c r="I36" s="116" t="s">
        <v>28</v>
      </c>
      <c r="J36" s="116"/>
      <c r="K36" s="116"/>
      <c r="L36" s="117"/>
    </row>
    <row r="37" spans="1:12" ht="24.75" customHeight="1" x14ac:dyDescent="0.25">
      <c r="A37" s="118" t="s">
        <v>29</v>
      </c>
      <c r="B37" s="119"/>
      <c r="C37" s="10">
        <v>14</v>
      </c>
      <c r="D37" s="11"/>
      <c r="E37" s="109"/>
      <c r="F37" s="110"/>
      <c r="G37" s="111"/>
      <c r="H37" s="12" t="str">
        <f>IF(AND(D37&lt;&gt;"",D37&lt;&gt;0,D37&gt;0),D37,"")</f>
        <v/>
      </c>
      <c r="I37" s="116" t="s">
        <v>63</v>
      </c>
      <c r="J37" s="116"/>
      <c r="K37" s="116"/>
      <c r="L37" s="120"/>
    </row>
    <row r="38" spans="1:12" ht="24.75" customHeight="1" x14ac:dyDescent="0.2">
      <c r="A38" s="100" t="s">
        <v>30</v>
      </c>
      <c r="B38" s="101"/>
      <c r="C38" s="105" t="str">
        <f>IF(H37="Fehler","Fehlermeldung oben besagt, entweder eintägige oder mehrtägige Reise","")</f>
        <v/>
      </c>
      <c r="D38" s="106"/>
      <c r="E38" s="106"/>
      <c r="F38" s="106"/>
      <c r="G38" s="106"/>
      <c r="H38" s="107"/>
      <c r="I38" s="60" t="s">
        <v>31</v>
      </c>
      <c r="J38" s="81"/>
      <c r="K38" s="82"/>
      <c r="L38" s="83">
        <v>5.6</v>
      </c>
    </row>
    <row r="39" spans="1:12" ht="24.75" customHeight="1" x14ac:dyDescent="0.25">
      <c r="A39" s="98" t="s">
        <v>32</v>
      </c>
      <c r="B39" s="99"/>
      <c r="C39" s="10">
        <v>14</v>
      </c>
      <c r="D39" s="13"/>
      <c r="E39" s="102"/>
      <c r="F39" s="103"/>
      <c r="G39" s="104"/>
      <c r="H39" s="12" t="str">
        <f>IF(OR(D39=0,D39=""),"",D39)</f>
        <v/>
      </c>
      <c r="I39" s="60" t="s">
        <v>33</v>
      </c>
      <c r="J39" s="81"/>
      <c r="K39" s="82"/>
      <c r="L39" s="83">
        <v>11.2</v>
      </c>
    </row>
    <row r="40" spans="1:12" ht="24.75" customHeight="1" x14ac:dyDescent="0.25">
      <c r="A40" s="98" t="s">
        <v>34</v>
      </c>
      <c r="B40" s="99"/>
      <c r="C40" s="10">
        <v>28</v>
      </c>
      <c r="D40" s="20"/>
      <c r="E40" s="13"/>
      <c r="F40" s="13"/>
      <c r="G40" s="20"/>
      <c r="H40" s="12" t="str">
        <f>IF(OR(AND(E40&lt;&gt;"",E40&gt;0),AND(F40&lt;&gt;"",F40&gt;0)),E40+F40,"")</f>
        <v/>
      </c>
      <c r="I40" s="97" t="s">
        <v>35</v>
      </c>
      <c r="J40" s="97"/>
      <c r="K40" s="97"/>
      <c r="L40" s="83">
        <v>16.8</v>
      </c>
    </row>
    <row r="41" spans="1:12" ht="24.75" customHeight="1" x14ac:dyDescent="0.25">
      <c r="A41" s="98" t="s">
        <v>36</v>
      </c>
      <c r="B41" s="99"/>
      <c r="C41" s="10">
        <v>14</v>
      </c>
      <c r="D41" s="20"/>
      <c r="E41" s="13"/>
      <c r="F41" s="13"/>
      <c r="G41" s="13"/>
      <c r="H41" s="12" t="str">
        <f>IF(SUM(E41:G41)=0,"",SUM(E41:G41))</f>
        <v/>
      </c>
      <c r="I41" s="112" t="s">
        <v>37</v>
      </c>
      <c r="J41" s="112"/>
      <c r="K41" s="112"/>
      <c r="L41" s="83">
        <v>28</v>
      </c>
    </row>
    <row r="42" spans="1:12" ht="24.75" customHeight="1" thickBot="1" x14ac:dyDescent="0.3">
      <c r="A42" s="113" t="s">
        <v>38</v>
      </c>
      <c r="B42" s="114"/>
      <c r="C42" s="114"/>
      <c r="D42" s="14"/>
      <c r="E42" s="14"/>
      <c r="F42" s="14"/>
      <c r="G42" s="14"/>
      <c r="H42" s="12" t="str">
        <f>IF(SUM(D42:G42)=0,"",(SUM(D42:G42)*-1))</f>
        <v/>
      </c>
      <c r="I42" s="115" t="s">
        <v>77</v>
      </c>
      <c r="J42" s="115"/>
      <c r="K42" s="115"/>
      <c r="L42" s="83">
        <v>14</v>
      </c>
    </row>
    <row r="43" spans="1:12" ht="24.75" customHeight="1" thickBot="1" x14ac:dyDescent="0.3">
      <c r="A43" s="184"/>
      <c r="B43" s="185"/>
      <c r="C43" s="185"/>
      <c r="D43" s="185"/>
      <c r="E43" s="179" t="s">
        <v>39</v>
      </c>
      <c r="F43" s="179"/>
      <c r="G43" s="180"/>
      <c r="H43" s="15" t="str">
        <f>IF((SUM(H37:H42))&lt;&gt;0,(SUM(H37:H42)),"")</f>
        <v/>
      </c>
      <c r="I43" s="112" t="s">
        <v>71</v>
      </c>
      <c r="J43" s="172"/>
      <c r="K43" s="172"/>
      <c r="L43" s="83">
        <v>0</v>
      </c>
    </row>
    <row r="44" spans="1:12" ht="24.75" customHeight="1" thickBot="1" x14ac:dyDescent="0.25">
      <c r="A44" s="176" t="s">
        <v>94</v>
      </c>
      <c r="B44" s="177"/>
      <c r="C44" s="177"/>
      <c r="D44" s="177"/>
      <c r="E44" s="177"/>
      <c r="F44" s="177"/>
      <c r="G44" s="177"/>
      <c r="H44" s="177"/>
      <c r="I44" s="115" t="s">
        <v>57</v>
      </c>
      <c r="J44" s="115"/>
      <c r="K44" s="115"/>
      <c r="L44" s="83">
        <v>22.4</v>
      </c>
    </row>
    <row r="45" spans="1:12" ht="24.75" customHeight="1" x14ac:dyDescent="0.25">
      <c r="A45" s="33" t="s">
        <v>40</v>
      </c>
      <c r="B45" s="34"/>
      <c r="C45" s="178"/>
      <c r="D45" s="178"/>
      <c r="E45" s="178"/>
      <c r="F45" s="178"/>
      <c r="G45" s="178"/>
      <c r="H45" s="139"/>
      <c r="J45" s="16"/>
      <c r="L45" s="24"/>
    </row>
    <row r="46" spans="1:12" s="2" customFormat="1" ht="24.75" customHeight="1" thickBot="1" x14ac:dyDescent="0.3">
      <c r="A46" s="26"/>
      <c r="B46" s="1" t="s">
        <v>41</v>
      </c>
      <c r="C46" s="1"/>
      <c r="D46" s="1"/>
      <c r="E46" s="1"/>
      <c r="F46" s="1"/>
      <c r="G46" s="1"/>
      <c r="H46" s="61"/>
      <c r="I46" s="5"/>
      <c r="J46" s="16"/>
      <c r="K46" s="1"/>
      <c r="L46" s="27" t="str">
        <f>L34</f>
        <v/>
      </c>
    </row>
    <row r="47" spans="1:12" ht="24.75" customHeight="1" thickBot="1" x14ac:dyDescent="0.3">
      <c r="A47" s="28"/>
      <c r="B47" s="1" t="s">
        <v>42</v>
      </c>
      <c r="G47" s="181"/>
      <c r="H47" s="182"/>
      <c r="I47" s="31"/>
      <c r="J47" s="189"/>
      <c r="K47" s="189"/>
      <c r="L47" s="27" t="str">
        <f>H43</f>
        <v/>
      </c>
    </row>
    <row r="48" spans="1:12" ht="24.95" customHeight="1" thickBot="1" x14ac:dyDescent="0.3">
      <c r="A48" s="35"/>
      <c r="B48" s="36" t="s">
        <v>43</v>
      </c>
      <c r="C48" s="36"/>
      <c r="D48" s="36"/>
      <c r="E48" s="36"/>
      <c r="F48" s="36"/>
      <c r="G48" s="37"/>
      <c r="H48" s="38" t="s">
        <v>44</v>
      </c>
      <c r="I48" s="32" t="str">
        <f>IF(G48="","",(G48*20))</f>
        <v/>
      </c>
      <c r="J48" s="189"/>
      <c r="K48" s="189"/>
      <c r="L48" s="29" t="str">
        <f>I49</f>
        <v/>
      </c>
    </row>
    <row r="49" spans="1:12" ht="24.95" customHeight="1" thickBot="1" x14ac:dyDescent="0.3">
      <c r="A49" s="190"/>
      <c r="B49" s="191"/>
      <c r="C49" s="191"/>
      <c r="D49" s="191"/>
      <c r="E49" s="191"/>
      <c r="H49" s="6" t="s">
        <v>45</v>
      </c>
      <c r="I49" s="17" t="str">
        <f>IF(SUM(I47:I48)&lt;&gt;0,SUM(I47:I48),"")</f>
        <v/>
      </c>
      <c r="J49" s="189"/>
      <c r="K49" s="189"/>
      <c r="L49" s="29">
        <f>SUM(L46:L48)</f>
        <v>0</v>
      </c>
    </row>
    <row r="50" spans="1:12" ht="24.95" customHeight="1" thickBot="1" x14ac:dyDescent="0.3">
      <c r="A50" s="30"/>
      <c r="B50" s="155" t="s">
        <v>73</v>
      </c>
      <c r="C50" s="156"/>
      <c r="D50" s="157"/>
      <c r="E50" s="2"/>
      <c r="F50" s="183"/>
      <c r="G50" s="183"/>
      <c r="H50" s="183"/>
      <c r="I50" s="183"/>
      <c r="J50" s="6"/>
      <c r="K50" s="6" t="s">
        <v>46</v>
      </c>
      <c r="L50" s="79" t="str">
        <f>IF(L49&lt;&gt;0,L49,"")</f>
        <v/>
      </c>
    </row>
    <row r="51" spans="1:12" ht="24.95" customHeight="1" thickBot="1" x14ac:dyDescent="0.3">
      <c r="A51" s="30"/>
      <c r="B51" s="158"/>
      <c r="C51" s="159"/>
      <c r="D51" s="160"/>
      <c r="E51" s="2"/>
      <c r="F51" s="2"/>
      <c r="G51" s="2"/>
      <c r="H51" s="6"/>
      <c r="I51" s="6"/>
      <c r="J51" s="6"/>
      <c r="K51" s="6" t="s">
        <v>47</v>
      </c>
      <c r="L51" s="80"/>
    </row>
    <row r="52" spans="1:12" s="2" customFormat="1" ht="24.95" customHeight="1" thickBot="1" x14ac:dyDescent="0.3">
      <c r="A52" s="30"/>
      <c r="B52" s="161"/>
      <c r="C52" s="162"/>
      <c r="D52" s="163"/>
      <c r="H52" s="6"/>
      <c r="I52" s="6"/>
      <c r="J52" s="6"/>
      <c r="K52" s="6" t="s">
        <v>48</v>
      </c>
      <c r="L52" s="79" t="str">
        <f>IF(L51="",L50,(L50-L51))</f>
        <v/>
      </c>
    </row>
    <row r="53" spans="1:12" ht="12" customHeight="1" x14ac:dyDescent="0.2">
      <c r="A53" s="173"/>
      <c r="B53" s="174"/>
      <c r="C53" s="174"/>
      <c r="D53" s="174"/>
      <c r="E53" s="174"/>
      <c r="F53" s="174"/>
      <c r="G53" s="174"/>
      <c r="H53" s="174"/>
      <c r="I53" s="174"/>
      <c r="J53" s="174"/>
      <c r="K53" s="174"/>
      <c r="L53" s="175"/>
    </row>
    <row r="54" spans="1:12" ht="62.25" customHeight="1" x14ac:dyDescent="0.2">
      <c r="A54" s="90" t="s">
        <v>75</v>
      </c>
      <c r="B54" s="91"/>
      <c r="C54" s="91"/>
      <c r="D54" s="91"/>
      <c r="E54" s="91"/>
      <c r="F54" s="91"/>
      <c r="G54" s="91"/>
      <c r="H54" s="91"/>
      <c r="I54" s="91"/>
      <c r="J54" s="91"/>
      <c r="K54" s="91"/>
      <c r="L54" s="92"/>
    </row>
    <row r="55" spans="1:12" ht="31.5" customHeight="1" x14ac:dyDescent="0.25">
      <c r="A55" s="146" t="s">
        <v>64</v>
      </c>
      <c r="B55" s="147"/>
      <c r="C55" s="147"/>
      <c r="D55" s="147"/>
      <c r="E55" s="147"/>
      <c r="F55" s="147"/>
      <c r="G55" s="147"/>
      <c r="H55" s="147"/>
      <c r="I55" s="147"/>
      <c r="J55" s="147"/>
      <c r="K55" s="147"/>
      <c r="L55" s="148"/>
    </row>
    <row r="56" spans="1:12" ht="15" customHeight="1" x14ac:dyDescent="0.2">
      <c r="A56" s="186"/>
      <c r="B56" s="187"/>
      <c r="C56" s="187"/>
      <c r="D56" s="187"/>
      <c r="E56" s="187"/>
      <c r="F56" s="187"/>
      <c r="G56" s="187"/>
      <c r="H56" s="187"/>
      <c r="I56" s="187"/>
      <c r="J56" s="187"/>
      <c r="K56" s="187"/>
      <c r="L56" s="188"/>
    </row>
    <row r="57" spans="1:12" ht="15" customHeight="1" x14ac:dyDescent="0.2">
      <c r="A57" s="154" t="s">
        <v>49</v>
      </c>
      <c r="B57" s="149"/>
      <c r="C57" s="153" t="s">
        <v>50</v>
      </c>
      <c r="D57" s="153"/>
      <c r="E57" s="151"/>
      <c r="F57" s="151"/>
      <c r="G57" s="151"/>
      <c r="H57" s="151"/>
      <c r="I57" s="93"/>
      <c r="J57" s="93"/>
      <c r="K57" s="164"/>
      <c r="L57" s="165"/>
    </row>
    <row r="58" spans="1:12" ht="8.25" customHeight="1" x14ac:dyDescent="0.2">
      <c r="A58" s="154"/>
      <c r="B58" s="150"/>
      <c r="C58" s="153"/>
      <c r="D58" s="153"/>
      <c r="E58" s="152"/>
      <c r="F58" s="152"/>
      <c r="G58" s="152"/>
      <c r="H58" s="152"/>
      <c r="I58" s="93"/>
      <c r="J58" s="93"/>
      <c r="K58" s="164"/>
      <c r="L58" s="165"/>
    </row>
    <row r="59" spans="1:12" ht="15" customHeight="1" x14ac:dyDescent="0.2">
      <c r="A59" s="168" t="s">
        <v>55</v>
      </c>
      <c r="B59" s="169"/>
      <c r="C59" s="169"/>
      <c r="D59" s="169"/>
      <c r="E59" s="169"/>
      <c r="F59" s="18" t="s">
        <v>51</v>
      </c>
      <c r="I59" s="153" t="s">
        <v>52</v>
      </c>
      <c r="J59" s="153"/>
      <c r="K59" s="166"/>
      <c r="L59" s="167"/>
    </row>
    <row r="60" spans="1:12" ht="15" customHeight="1" thickBot="1" x14ac:dyDescent="0.25">
      <c r="A60" s="144"/>
      <c r="B60" s="145"/>
      <c r="C60" s="145"/>
      <c r="D60" s="145"/>
      <c r="E60" s="145"/>
      <c r="F60" s="145"/>
      <c r="G60" s="145"/>
      <c r="H60" s="145"/>
      <c r="I60" s="170" t="s">
        <v>53</v>
      </c>
      <c r="J60" s="170"/>
      <c r="K60" s="170"/>
      <c r="L60" s="171"/>
    </row>
    <row r="61" spans="1:12" ht="15" customHeight="1" x14ac:dyDescent="0.2">
      <c r="A61" s="69"/>
      <c r="B61" s="69"/>
      <c r="C61" s="69"/>
      <c r="D61" s="69"/>
      <c r="E61" s="69"/>
      <c r="F61" s="69"/>
      <c r="G61" s="69"/>
      <c r="H61" s="69"/>
      <c r="I61" s="70"/>
      <c r="J61" s="70"/>
      <c r="K61" s="70"/>
      <c r="L61" s="70"/>
    </row>
    <row r="62" spans="1:12" ht="15" customHeight="1" x14ac:dyDescent="0.2">
      <c r="A62" s="69"/>
      <c r="B62" s="69"/>
      <c r="C62" s="69"/>
      <c r="D62" s="69"/>
      <c r="E62" s="69"/>
      <c r="F62" s="69"/>
      <c r="G62" s="69"/>
      <c r="H62" s="69"/>
      <c r="I62" s="70"/>
      <c r="J62" s="70"/>
      <c r="K62" s="70"/>
      <c r="L62" s="70"/>
    </row>
    <row r="63" spans="1:12" s="73" customFormat="1" ht="102" customHeight="1" x14ac:dyDescent="0.35">
      <c r="A63" s="74"/>
      <c r="B63" s="88" t="s">
        <v>95</v>
      </c>
      <c r="C63" s="88"/>
      <c r="D63" s="88"/>
      <c r="E63" s="88"/>
      <c r="F63" s="88"/>
      <c r="G63" s="88"/>
      <c r="H63" s="88"/>
      <c r="I63" s="88"/>
      <c r="J63" s="88"/>
      <c r="K63" s="88"/>
    </row>
    <row r="64" spans="1:12" s="73" customFormat="1" ht="9" customHeight="1" x14ac:dyDescent="0.2">
      <c r="A64" s="77"/>
      <c r="B64" s="78"/>
      <c r="C64" s="78"/>
      <c r="D64" s="78"/>
      <c r="E64" s="78"/>
      <c r="F64" s="78"/>
      <c r="G64" s="78"/>
      <c r="H64" s="78"/>
      <c r="I64" s="78"/>
      <c r="J64" s="78"/>
      <c r="K64" s="78"/>
    </row>
    <row r="65" spans="1:11" s="73" customFormat="1" ht="22.5" customHeight="1" x14ac:dyDescent="0.2">
      <c r="A65" s="77" t="s">
        <v>96</v>
      </c>
      <c r="B65" s="86" t="s">
        <v>108</v>
      </c>
      <c r="C65" s="86"/>
      <c r="D65" s="86"/>
      <c r="E65" s="86"/>
      <c r="F65" s="86"/>
      <c r="G65" s="86"/>
      <c r="H65" s="86"/>
      <c r="I65" s="86"/>
      <c r="J65" s="86"/>
      <c r="K65" s="86"/>
    </row>
    <row r="66" spans="1:11" s="73" customFormat="1" ht="9" customHeight="1" x14ac:dyDescent="0.2">
      <c r="A66" s="77"/>
      <c r="B66" s="78"/>
      <c r="C66" s="78"/>
      <c r="D66" s="78"/>
      <c r="E66" s="78"/>
      <c r="F66" s="78"/>
      <c r="G66" s="78"/>
      <c r="H66" s="78"/>
      <c r="I66" s="78"/>
      <c r="J66" s="78"/>
      <c r="K66" s="78"/>
    </row>
    <row r="67" spans="1:11" s="73" customFormat="1" ht="22.5" customHeight="1" x14ac:dyDescent="0.2">
      <c r="A67" s="77" t="s">
        <v>96</v>
      </c>
      <c r="B67" s="86" t="s">
        <v>109</v>
      </c>
      <c r="C67" s="86"/>
      <c r="D67" s="86"/>
      <c r="E67" s="86"/>
      <c r="F67" s="86"/>
      <c r="G67" s="86"/>
      <c r="H67" s="86"/>
      <c r="I67" s="86"/>
      <c r="J67" s="86"/>
      <c r="K67" s="86"/>
    </row>
    <row r="68" spans="1:11" s="73" customFormat="1" ht="9" customHeight="1" x14ac:dyDescent="0.2">
      <c r="A68" s="77"/>
      <c r="B68" s="78"/>
      <c r="C68" s="78"/>
      <c r="D68" s="78"/>
      <c r="E68" s="78"/>
      <c r="F68" s="78"/>
      <c r="G68" s="78"/>
      <c r="H68" s="78"/>
      <c r="I68" s="78"/>
      <c r="J68" s="78"/>
      <c r="K68" s="78"/>
    </row>
    <row r="69" spans="1:11" s="73" customFormat="1" ht="162.75" customHeight="1" x14ac:dyDescent="0.2">
      <c r="A69" s="77" t="s">
        <v>96</v>
      </c>
      <c r="B69" s="86" t="s">
        <v>119</v>
      </c>
      <c r="C69" s="86"/>
      <c r="D69" s="86"/>
      <c r="E69" s="86"/>
      <c r="F69" s="86"/>
      <c r="G69" s="86"/>
      <c r="H69" s="86"/>
      <c r="I69" s="86"/>
      <c r="J69" s="86"/>
      <c r="K69" s="86"/>
    </row>
    <row r="70" spans="1:11" s="73" customFormat="1" ht="9" customHeight="1" x14ac:dyDescent="0.2">
      <c r="A70" s="77"/>
      <c r="B70" s="78"/>
      <c r="C70" s="78"/>
      <c r="D70" s="78"/>
      <c r="E70" s="78"/>
      <c r="F70" s="78"/>
      <c r="G70" s="78"/>
      <c r="H70" s="78"/>
      <c r="I70" s="78"/>
      <c r="J70" s="78"/>
      <c r="K70" s="78"/>
    </row>
    <row r="71" spans="1:11" s="73" customFormat="1" ht="114" customHeight="1" x14ac:dyDescent="0.2">
      <c r="A71" s="77" t="s">
        <v>96</v>
      </c>
      <c r="B71" s="86" t="s">
        <v>113</v>
      </c>
      <c r="C71" s="86"/>
      <c r="D71" s="86"/>
      <c r="E71" s="86"/>
      <c r="F71" s="86"/>
      <c r="G71" s="86"/>
      <c r="H71" s="86"/>
      <c r="I71" s="86"/>
      <c r="J71" s="86"/>
      <c r="K71" s="86"/>
    </row>
    <row r="72" spans="1:11" s="73" customFormat="1" ht="9" customHeight="1" x14ac:dyDescent="0.2">
      <c r="A72" s="77"/>
      <c r="B72" s="78"/>
      <c r="C72" s="78"/>
      <c r="D72" s="78"/>
      <c r="E72" s="78"/>
      <c r="F72" s="78"/>
      <c r="G72" s="78"/>
      <c r="H72" s="78"/>
      <c r="I72" s="78"/>
      <c r="J72" s="78"/>
      <c r="K72" s="78"/>
    </row>
    <row r="73" spans="1:11" s="73" customFormat="1" ht="39.75" customHeight="1" x14ac:dyDescent="0.2">
      <c r="A73" s="77" t="s">
        <v>96</v>
      </c>
      <c r="B73" s="86" t="s">
        <v>110</v>
      </c>
      <c r="C73" s="86"/>
      <c r="D73" s="86"/>
      <c r="E73" s="86"/>
      <c r="F73" s="86"/>
      <c r="G73" s="86"/>
      <c r="H73" s="86"/>
      <c r="I73" s="86"/>
      <c r="J73" s="86"/>
      <c r="K73" s="86"/>
    </row>
    <row r="74" spans="1:11" s="73" customFormat="1" ht="9" customHeight="1" x14ac:dyDescent="0.2">
      <c r="A74" s="77"/>
      <c r="B74" s="78"/>
      <c r="C74" s="78"/>
      <c r="D74" s="78"/>
      <c r="E74" s="78"/>
      <c r="F74" s="78"/>
      <c r="G74" s="78"/>
      <c r="H74" s="78"/>
      <c r="I74" s="78"/>
      <c r="J74" s="78"/>
      <c r="K74" s="78"/>
    </row>
    <row r="75" spans="1:11" s="73" customFormat="1" ht="39.75" customHeight="1" x14ac:dyDescent="0.2">
      <c r="A75" s="77" t="s">
        <v>96</v>
      </c>
      <c r="B75" s="86" t="s">
        <v>116</v>
      </c>
      <c r="C75" s="86"/>
      <c r="D75" s="86"/>
      <c r="E75" s="86"/>
      <c r="F75" s="86"/>
      <c r="G75" s="86"/>
      <c r="H75" s="86"/>
      <c r="I75" s="86"/>
      <c r="J75" s="86"/>
      <c r="K75" s="86"/>
    </row>
    <row r="76" spans="1:11" s="73" customFormat="1" ht="9" customHeight="1" x14ac:dyDescent="0.2">
      <c r="A76" s="77"/>
      <c r="B76" s="78"/>
      <c r="C76" s="78"/>
      <c r="D76" s="78"/>
      <c r="E76" s="78"/>
      <c r="F76" s="78"/>
      <c r="G76" s="78"/>
      <c r="H76" s="78"/>
      <c r="I76" s="78"/>
      <c r="J76" s="78"/>
      <c r="K76" s="78"/>
    </row>
    <row r="77" spans="1:11" s="73" customFormat="1" ht="22.5" customHeight="1" x14ac:dyDescent="0.2">
      <c r="A77" s="77" t="s">
        <v>96</v>
      </c>
      <c r="B77" s="86" t="s">
        <v>111</v>
      </c>
      <c r="C77" s="86"/>
      <c r="D77" s="86"/>
      <c r="E77" s="86"/>
      <c r="F77" s="86"/>
      <c r="G77" s="86"/>
      <c r="H77" s="86"/>
      <c r="I77" s="86"/>
      <c r="J77" s="86"/>
      <c r="K77" s="86"/>
    </row>
    <row r="78" spans="1:11" s="73" customFormat="1" ht="9" customHeight="1" x14ac:dyDescent="0.2">
      <c r="A78" s="77"/>
      <c r="B78" s="78"/>
      <c r="C78" s="78"/>
      <c r="D78" s="78"/>
      <c r="E78" s="78"/>
      <c r="F78" s="78"/>
      <c r="G78" s="78"/>
      <c r="H78" s="78"/>
      <c r="I78" s="78"/>
      <c r="J78" s="78"/>
      <c r="K78" s="78"/>
    </row>
    <row r="79" spans="1:11" s="73" customFormat="1" ht="22.5" customHeight="1" x14ac:dyDescent="0.2">
      <c r="A79" s="77" t="s">
        <v>96</v>
      </c>
      <c r="B79" s="86" t="s">
        <v>112</v>
      </c>
      <c r="C79" s="86"/>
      <c r="D79" s="86"/>
      <c r="E79" s="86"/>
      <c r="F79" s="86"/>
      <c r="G79" s="86"/>
      <c r="H79" s="86"/>
      <c r="I79" s="86"/>
      <c r="J79" s="86"/>
      <c r="K79" s="86"/>
    </row>
    <row r="80" spans="1:11" s="73" customFormat="1" ht="9" customHeight="1" x14ac:dyDescent="0.2">
      <c r="A80" s="77"/>
      <c r="B80" s="78"/>
      <c r="C80" s="78"/>
      <c r="D80" s="78"/>
      <c r="E80" s="78"/>
      <c r="F80" s="78"/>
      <c r="G80" s="78"/>
      <c r="H80" s="78"/>
      <c r="I80" s="78"/>
      <c r="J80" s="78"/>
      <c r="K80" s="78"/>
    </row>
    <row r="81" spans="1:11" s="73" customFormat="1" ht="219.75" customHeight="1" x14ac:dyDescent="0.2">
      <c r="A81" s="77" t="s">
        <v>96</v>
      </c>
      <c r="B81" s="86" t="s">
        <v>117</v>
      </c>
      <c r="C81" s="86"/>
      <c r="D81" s="86"/>
      <c r="E81" s="86"/>
      <c r="F81" s="86"/>
      <c r="G81" s="86"/>
      <c r="H81" s="86"/>
      <c r="I81" s="86"/>
      <c r="J81" s="86"/>
      <c r="K81" s="86"/>
    </row>
    <row r="82" spans="1:11" s="73" customFormat="1" ht="9" customHeight="1" x14ac:dyDescent="0.2">
      <c r="A82" s="77"/>
      <c r="B82" s="78"/>
      <c r="C82" s="78"/>
      <c r="D82" s="78"/>
      <c r="E82" s="78"/>
      <c r="F82" s="78"/>
      <c r="G82" s="78"/>
      <c r="H82" s="78"/>
      <c r="I82" s="78"/>
      <c r="J82" s="78"/>
      <c r="K82" s="78"/>
    </row>
    <row r="83" spans="1:11" s="73" customFormat="1" ht="369" customHeight="1" x14ac:dyDescent="0.2">
      <c r="A83" s="77" t="s">
        <v>96</v>
      </c>
      <c r="B83" s="89" t="s">
        <v>118</v>
      </c>
      <c r="C83" s="89"/>
      <c r="D83" s="89"/>
      <c r="E83" s="89"/>
      <c r="F83" s="89"/>
      <c r="G83" s="89"/>
      <c r="H83" s="89"/>
      <c r="I83" s="89"/>
      <c r="J83" s="89"/>
      <c r="K83" s="89"/>
    </row>
    <row r="84" spans="1:11" s="73" customFormat="1" ht="9" customHeight="1" x14ac:dyDescent="0.2">
      <c r="A84" s="77"/>
      <c r="B84" s="78"/>
      <c r="C84" s="78"/>
      <c r="D84" s="78"/>
      <c r="E84" s="78"/>
      <c r="F84" s="78"/>
      <c r="G84" s="78"/>
      <c r="H84" s="78"/>
      <c r="I84" s="78"/>
      <c r="J84" s="78"/>
      <c r="K84" s="78"/>
    </row>
    <row r="85" spans="1:11" s="73" customFormat="1" ht="93" customHeight="1" x14ac:dyDescent="0.2">
      <c r="A85" s="71"/>
      <c r="B85" s="87" t="s">
        <v>114</v>
      </c>
      <c r="C85" s="87"/>
      <c r="D85" s="87"/>
      <c r="E85" s="87"/>
      <c r="F85" s="87"/>
      <c r="G85" s="87"/>
      <c r="H85" s="87"/>
      <c r="I85" s="87"/>
      <c r="J85" s="87"/>
      <c r="K85" s="87"/>
    </row>
    <row r="90" spans="1:11" x14ac:dyDescent="0.2">
      <c r="I90" s="62"/>
    </row>
    <row r="91" spans="1:11" s="73" customFormat="1" ht="14.25" customHeight="1" x14ac:dyDescent="0.2">
      <c r="A91" s="77"/>
      <c r="B91" s="78"/>
      <c r="C91" s="78"/>
      <c r="D91" s="78"/>
      <c r="E91" s="78"/>
      <c r="F91" s="78"/>
      <c r="G91" s="78"/>
      <c r="H91" s="78"/>
      <c r="I91" s="78"/>
      <c r="J91" s="78"/>
      <c r="K91" s="78"/>
    </row>
  </sheetData>
  <sheetProtection algorithmName="SHA-512" hashValue="D53jkl7tkCjM5mzP8wY7SAmmvhSb3Mz667sJWe8CV9MD6ztgPVrdljjaEAOimnOhSK/2A6N9FU4Xc3x6iypxTw==" saltValue="ReDfAQcbfuFak+LOpgX6EA==" spinCount="100000" sheet="1" selectLockedCells="1"/>
  <mergeCells count="86">
    <mergeCell ref="B22:F25"/>
    <mergeCell ref="C12:L12"/>
    <mergeCell ref="B32:K32"/>
    <mergeCell ref="B33:K33"/>
    <mergeCell ref="B10:H10"/>
    <mergeCell ref="B11:H11"/>
    <mergeCell ref="J11:L11"/>
    <mergeCell ref="J10:L10"/>
    <mergeCell ref="C14:F14"/>
    <mergeCell ref="B21:K21"/>
    <mergeCell ref="B31:K31"/>
    <mergeCell ref="A4:L4"/>
    <mergeCell ref="B8:E8"/>
    <mergeCell ref="G8:H8"/>
    <mergeCell ref="A6:L6"/>
    <mergeCell ref="A7:L7"/>
    <mergeCell ref="B5:C5"/>
    <mergeCell ref="D5:L5"/>
    <mergeCell ref="B50:D52"/>
    <mergeCell ref="K57:L59"/>
    <mergeCell ref="A59:E59"/>
    <mergeCell ref="I60:L60"/>
    <mergeCell ref="I42:K42"/>
    <mergeCell ref="I43:K43"/>
    <mergeCell ref="A53:L53"/>
    <mergeCell ref="A44:H44"/>
    <mergeCell ref="C45:H45"/>
    <mergeCell ref="E43:G43"/>
    <mergeCell ref="G47:H47"/>
    <mergeCell ref="F50:I50"/>
    <mergeCell ref="A43:D43"/>
    <mergeCell ref="A56:L56"/>
    <mergeCell ref="J47:K49"/>
    <mergeCell ref="A49:E49"/>
    <mergeCell ref="I57:J58"/>
    <mergeCell ref="A60:H60"/>
    <mergeCell ref="A55:L55"/>
    <mergeCell ref="B57:B58"/>
    <mergeCell ref="E57:H58"/>
    <mergeCell ref="C57:D58"/>
    <mergeCell ref="A57:A58"/>
    <mergeCell ref="I59:J59"/>
    <mergeCell ref="I36:L36"/>
    <mergeCell ref="A37:B37"/>
    <mergeCell ref="I37:L37"/>
    <mergeCell ref="I34:K34"/>
    <mergeCell ref="A1:H2"/>
    <mergeCell ref="I14:L14"/>
    <mergeCell ref="B19:K19"/>
    <mergeCell ref="B18:K18"/>
    <mergeCell ref="B28:K29"/>
    <mergeCell ref="B30:K30"/>
    <mergeCell ref="B9:E9"/>
    <mergeCell ref="I9:L9"/>
    <mergeCell ref="B20:K20"/>
    <mergeCell ref="A13:L13"/>
    <mergeCell ref="I1:L3"/>
    <mergeCell ref="A3:H3"/>
    <mergeCell ref="A54:L54"/>
    <mergeCell ref="I8:J8"/>
    <mergeCell ref="K8:L8"/>
    <mergeCell ref="G14:H14"/>
    <mergeCell ref="I40:K40"/>
    <mergeCell ref="A41:B41"/>
    <mergeCell ref="A38:B38"/>
    <mergeCell ref="A39:B39"/>
    <mergeCell ref="E39:G39"/>
    <mergeCell ref="C38:H38"/>
    <mergeCell ref="A40:B40"/>
    <mergeCell ref="D34:H34"/>
    <mergeCell ref="E37:G37"/>
    <mergeCell ref="I41:K41"/>
    <mergeCell ref="A42:C42"/>
    <mergeCell ref="I44:K44"/>
    <mergeCell ref="B75:K75"/>
    <mergeCell ref="B85:K85"/>
    <mergeCell ref="B63:K63"/>
    <mergeCell ref="B77:K77"/>
    <mergeCell ref="B79:K79"/>
    <mergeCell ref="B81:K81"/>
    <mergeCell ref="B83:K83"/>
    <mergeCell ref="B65:K65"/>
    <mergeCell ref="B67:K67"/>
    <mergeCell ref="B69:K69"/>
    <mergeCell ref="B71:K71"/>
    <mergeCell ref="B73:K73"/>
  </mergeCells>
  <phoneticPr fontId="7" type="noConversion"/>
  <dataValidations count="6">
    <dataValidation type="whole" operator="equal" allowBlank="1" showErrorMessage="1" sqref="E37" xr:uid="{00000000-0002-0000-0000-000000000000}">
      <formula1>12</formula1>
      <formula2>0</formula2>
    </dataValidation>
    <dataValidation type="list" showErrorMessage="1" errorTitle="Fehler" error="Fehler  - bitte Auswahl treffen!" sqref="D42:G42" xr:uid="{00000000-0002-0000-0000-000001000000}">
      <formula1>$L$38:$L$44</formula1>
    </dataValidation>
    <dataValidation showInputMessage="1" showErrorMessage="1" errorTitle="Fehler - Betrag auswählen" error="Fehler - Bitte korrekten Betrag auswählen" sqref="G40 E39:G39 D40:D41" xr:uid="{00000000-0002-0000-0000-000002000000}"/>
    <dataValidation type="list" showInputMessage="1" showErrorMessage="1" errorTitle="Fehler - Betrag auswählen" error="Fehler - Bitte korrekten Betrag auswählen" sqref="D39 E41:G41" xr:uid="{00000000-0002-0000-0000-000003000000}">
      <formula1>$L$42</formula1>
    </dataValidation>
    <dataValidation type="list" showInputMessage="1" showErrorMessage="1" errorTitle="Fehler - Betrag auswählen" error="Fehler - Bitte korrekten Betrag auswählen" sqref="E40:F40" xr:uid="{00000000-0002-0000-0000-000004000000}">
      <formula1>$L$41</formula1>
    </dataValidation>
    <dataValidation type="list" operator="equal" allowBlank="1" showErrorMessage="1" sqref="D37" xr:uid="{00000000-0002-0000-0000-000005000000}">
      <formula1>L42:L43</formula1>
    </dataValidation>
  </dataValidations>
  <printOptions horizontalCentered="1"/>
  <pageMargins left="0.59055118110236227" right="7.874015748031496E-2" top="0.19685039370078741" bottom="0.51181102362204722" header="0.51181102362204722" footer="0.35433070866141736"/>
  <pageSetup paperSize="9" scale="60" firstPageNumber="0" fitToHeight="2" orientation="portrait" r:id="rId1"/>
  <headerFooter alignWithMargins="0">
    <oddFooter>&amp;L&amp;"Arial,Fett"     BÜNDNIS 90/DIE GRÜNEN NRW, Oststr.41-43, 40211 Düsseldorf&amp;C&amp;"Arial,Fett"Tel.: 0211 - 38 666 0&amp;R&amp;"Arial,Fett"gültig ab 1.7.2025</oddFooter>
  </headerFooter>
  <rowBreaks count="1" manualBreakCount="1">
    <brk id="6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0</xdr:col>
                    <xdr:colOff>228600</xdr:colOff>
                    <xdr:row>45</xdr:row>
                    <xdr:rowOff>47625</xdr:rowOff>
                  </from>
                  <to>
                    <xdr:col>0</xdr:col>
                    <xdr:colOff>533400</xdr:colOff>
                    <xdr:row>46</xdr:row>
                    <xdr:rowOff>9525</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0</xdr:col>
                    <xdr:colOff>228600</xdr:colOff>
                    <xdr:row>46</xdr:row>
                    <xdr:rowOff>28575</xdr:rowOff>
                  </from>
                  <to>
                    <xdr:col>0</xdr:col>
                    <xdr:colOff>552450</xdr:colOff>
                    <xdr:row>46</xdr:row>
                    <xdr:rowOff>295275</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0</xdr:col>
                    <xdr:colOff>238125</xdr:colOff>
                    <xdr:row>47</xdr:row>
                    <xdr:rowOff>47625</xdr:rowOff>
                  </from>
                  <to>
                    <xdr:col>0</xdr:col>
                    <xdr:colOff>542925</xdr:colOff>
                    <xdr:row>47</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96FD-6930-4F34-93A0-6E56F538203E}">
  <dimension ref="A1"/>
  <sheetViews>
    <sheetView workbookViewId="0"/>
  </sheetViews>
  <sheetFormatPr baseColWidth="10" defaultRowHeight="12.75"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B01-FB25-4299-8EFE-EA49393BE727}">
  <dimension ref="A1:B23"/>
  <sheetViews>
    <sheetView workbookViewId="0">
      <selection sqref="A1:XFD1048576"/>
    </sheetView>
  </sheetViews>
  <sheetFormatPr baseColWidth="10" defaultRowHeight="12.75" x14ac:dyDescent="0.2"/>
  <sheetData>
    <row r="1" spans="1:2" ht="367.5" x14ac:dyDescent="0.2">
      <c r="A1" s="71"/>
      <c r="B1" s="72" t="s">
        <v>95</v>
      </c>
    </row>
    <row r="2" spans="1:2" ht="15" x14ac:dyDescent="0.2">
      <c r="A2" s="71"/>
      <c r="B2" s="73"/>
    </row>
    <row r="3" spans="1:2" ht="215.25" x14ac:dyDescent="0.2">
      <c r="A3" s="74" t="s">
        <v>96</v>
      </c>
      <c r="B3" s="75" t="s">
        <v>97</v>
      </c>
    </row>
    <row r="4" spans="1:2" ht="15" x14ac:dyDescent="0.2">
      <c r="A4" s="71"/>
      <c r="B4" s="75"/>
    </row>
    <row r="5" spans="1:2" ht="115.5" x14ac:dyDescent="0.2">
      <c r="A5" s="74" t="s">
        <v>96</v>
      </c>
      <c r="B5" s="75" t="s">
        <v>98</v>
      </c>
    </row>
    <row r="6" spans="1:2" ht="15" x14ac:dyDescent="0.2">
      <c r="A6" s="71"/>
      <c r="B6" s="75"/>
    </row>
    <row r="7" spans="1:2" ht="409.5" x14ac:dyDescent="0.2">
      <c r="A7" s="74" t="s">
        <v>96</v>
      </c>
      <c r="B7" s="75" t="s">
        <v>99</v>
      </c>
    </row>
    <row r="8" spans="1:2" ht="15" x14ac:dyDescent="0.2">
      <c r="A8" s="71"/>
      <c r="B8" s="75"/>
    </row>
    <row r="9" spans="1:2" ht="409.5" x14ac:dyDescent="0.2">
      <c r="A9" s="74" t="s">
        <v>96</v>
      </c>
      <c r="B9" s="75" t="s">
        <v>100</v>
      </c>
    </row>
    <row r="10" spans="1:2" ht="15" x14ac:dyDescent="0.2">
      <c r="A10" s="71"/>
      <c r="B10" s="75"/>
    </row>
    <row r="11" spans="1:2" ht="386.25" x14ac:dyDescent="0.2">
      <c r="A11" s="74" t="s">
        <v>96</v>
      </c>
      <c r="B11" s="75" t="s">
        <v>101</v>
      </c>
    </row>
    <row r="12" spans="1:2" ht="15" x14ac:dyDescent="0.2">
      <c r="A12" s="71"/>
      <c r="B12" s="75"/>
    </row>
    <row r="13" spans="1:2" ht="387" x14ac:dyDescent="0.2">
      <c r="A13" s="74" t="s">
        <v>96</v>
      </c>
      <c r="B13" s="75" t="s">
        <v>102</v>
      </c>
    </row>
    <row r="14" spans="1:2" ht="15" x14ac:dyDescent="0.2">
      <c r="A14" s="71"/>
      <c r="B14" s="75"/>
    </row>
    <row r="15" spans="1:2" ht="101.25" x14ac:dyDescent="0.2">
      <c r="A15" s="74" t="s">
        <v>96</v>
      </c>
      <c r="B15" s="75" t="s">
        <v>103</v>
      </c>
    </row>
    <row r="16" spans="1:2" ht="15" x14ac:dyDescent="0.2">
      <c r="A16" s="71"/>
      <c r="B16" s="75"/>
    </row>
    <row r="17" spans="1:2" ht="186.75" x14ac:dyDescent="0.2">
      <c r="A17" s="74" t="s">
        <v>96</v>
      </c>
      <c r="B17" s="75" t="s">
        <v>104</v>
      </c>
    </row>
    <row r="18" spans="1:2" ht="15" x14ac:dyDescent="0.2">
      <c r="A18" s="71"/>
      <c r="B18" s="73"/>
    </row>
    <row r="19" spans="1:2" ht="409.5" x14ac:dyDescent="0.2">
      <c r="A19" s="74" t="s">
        <v>96</v>
      </c>
      <c r="B19" s="75" t="s">
        <v>105</v>
      </c>
    </row>
    <row r="20" spans="1:2" ht="15" x14ac:dyDescent="0.2">
      <c r="A20" s="71"/>
      <c r="B20" s="73"/>
    </row>
    <row r="21" spans="1:2" ht="409.5" x14ac:dyDescent="0.2">
      <c r="A21" s="74" t="s">
        <v>96</v>
      </c>
      <c r="B21" s="75" t="s">
        <v>106</v>
      </c>
    </row>
    <row r="22" spans="1:2" ht="15" x14ac:dyDescent="0.2">
      <c r="A22" s="71"/>
      <c r="B22" s="73"/>
    </row>
    <row r="23" spans="1:2" ht="409.5" x14ac:dyDescent="0.2">
      <c r="A23" s="71"/>
      <c r="B23" s="76" t="s">
        <v>107</v>
      </c>
    </row>
  </sheetData>
  <pageMargins left="0.7" right="0.7" top="0.78740157499999996" bottom="0.78740157499999996" header="0.3" footer="0.3"/>
  <drawing r:id="rId1"/>
  <legacyDrawing r:id="rId2"/>
  <oleObjects>
    <mc:AlternateContent xmlns:mc="http://schemas.openxmlformats.org/markup-compatibility/2006">
      <mc:Choice Requires="x14">
        <oleObject progId="Acrobat Document" shapeId="2049" r:id="rId3">
          <objectPr defaultSize="0" autoPict="0" r:id="rId4">
            <anchor moveWithCells="1">
              <from>
                <xdr:col>0</xdr:col>
                <xdr:colOff>0</xdr:colOff>
                <xdr:row>0</xdr:row>
                <xdr:rowOff>2390775</xdr:rowOff>
              </from>
              <to>
                <xdr:col>13</xdr:col>
                <xdr:colOff>581025</xdr:colOff>
                <xdr:row>8</xdr:row>
                <xdr:rowOff>3733800</xdr:rowOff>
              </to>
            </anchor>
          </objectPr>
        </oleObject>
      </mc:Choice>
      <mc:Fallback>
        <oleObject progId="Acrobat Document" shapeId="2049" r:id="rId3"/>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Formeln</vt:lpstr>
      <vt:lpstr>Tabelle2</vt:lpstr>
      <vt:lpstr>Tabelle1</vt:lpstr>
      <vt:lpstr>Formeln!__xlnm.Print_Area</vt:lpstr>
      <vt:lpstr>Formeln!__xlnm.Print_Area_0</vt:lpstr>
      <vt:lpstr>Formeln!__xlnm.Print_Area_0_0</vt:lpstr>
      <vt:lpstr>Formeln!__xlnm.Print_Area_0_0_0</vt:lpstr>
      <vt:lpstr>Formeln!Druckbereich</vt:lpstr>
      <vt:lpstr>SVerpflMA</vt:lpstr>
      <vt:lpstr>VerpflMehraufwand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Theuer</dc:creator>
  <cp:lastModifiedBy>Isabelle Theuer</cp:lastModifiedBy>
  <cp:lastPrinted>2025-06-20T16:42:19Z</cp:lastPrinted>
  <dcterms:created xsi:type="dcterms:W3CDTF">2014-03-17T15:06:01Z</dcterms:created>
  <dcterms:modified xsi:type="dcterms:W3CDTF">2025-06-25T12:29:49Z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AW999929">
    <vt:lpwstr>d5b345cb-974e-42d1-b55b-797f79865d0f</vt:lpwstr>
  </property>
</Properties>
</file>